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2bdf0c16af6e8597/SETRABES/SETRABES 2023/SUAS 360/INFORME SUAS 360/INFORME 003-2023/"/>
    </mc:Choice>
  </mc:AlternateContent>
  <xr:revisionPtr revIDLastSave="458" documentId="11_AD4D361C20488DEA4E38A0690C9D50225ADEDD8D" xr6:coauthVersionLast="47" xr6:coauthVersionMax="47" xr10:uidLastSave="{E31A0ABC-5E84-48AA-A9CF-3BE0A463CB0E}"/>
  <bookViews>
    <workbookView xWindow="-120" yWindow="-120" windowWidth="29040" windowHeight="15840" tabRatio="771" firstSheet="4" activeTab="16" xr2:uid="{00000000-000D-0000-FFFF-FFFF00000000}"/>
  </bookViews>
  <sheets>
    <sheet name="RORAIMA" sheetId="1" r:id="rId1"/>
    <sheet name="RORAIMA VARIÁVEIS" sheetId="2" r:id="rId2"/>
    <sheet name="ALTO ALEGRE" sheetId="3" r:id="rId3"/>
    <sheet name="AMAJARI" sheetId="4" r:id="rId4"/>
    <sheet name="BOA VISTA" sheetId="5" r:id="rId5"/>
    <sheet name="BONFIM" sheetId="6" r:id="rId6"/>
    <sheet name="CANTÁ" sheetId="7" r:id="rId7"/>
    <sheet name="CARACARAÍ" sheetId="8" r:id="rId8"/>
    <sheet name="CAROEBE" sheetId="9" r:id="rId9"/>
    <sheet name="IRACEMA" sheetId="10" r:id="rId10"/>
    <sheet name="MUCAJAÍ" sheetId="11" r:id="rId11"/>
    <sheet name="NORMANDIA" sheetId="12" r:id="rId12"/>
    <sheet name="PACARAIMA" sheetId="13" r:id="rId13"/>
    <sheet name="RORAINÓPOLIS" sheetId="15" r:id="rId14"/>
    <sheet name="SÃO JOÃO DA BALIZA" sheetId="14" r:id="rId15"/>
    <sheet name="SÃO LUIZ" sheetId="16" r:id="rId16"/>
    <sheet name="UIRAMUTÃ" sheetId="17" r:id="rId17"/>
    <sheet name="IGD SUAS" sheetId="18" r:id="rId18"/>
    <sheet name="IGD PBF" sheetId="19" r:id="rId19"/>
    <sheet name="IGD PBF DIFERENÇA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2" i="2"/>
  <c r="J7" i="1"/>
  <c r="B7" i="1"/>
  <c r="C7" i="1"/>
  <c r="D7" i="1"/>
  <c r="E7" i="1"/>
  <c r="F7" i="1"/>
  <c r="G7" i="1"/>
  <c r="H7" i="1"/>
  <c r="I7" i="1"/>
  <c r="F11" i="20"/>
  <c r="F14" i="20"/>
  <c r="F8" i="20"/>
  <c r="F10" i="20"/>
  <c r="F5" i="20"/>
  <c r="F7" i="20"/>
  <c r="F13" i="20"/>
  <c r="F6" i="20"/>
  <c r="F2" i="20"/>
  <c r="F15" i="20"/>
  <c r="F4" i="20"/>
  <c r="F9" i="20"/>
  <c r="F12" i="20"/>
  <c r="F16" i="20"/>
  <c r="F3" i="20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2" i="19"/>
  <c r="O3" i="2"/>
  <c r="O4" i="2"/>
  <c r="O5" i="2"/>
  <c r="O6" i="2"/>
  <c r="O2" i="2"/>
  <c r="M3" i="2"/>
  <c r="M4" i="2"/>
  <c r="M5" i="2"/>
  <c r="M6" i="2"/>
  <c r="M2" i="2"/>
  <c r="K3" i="2"/>
  <c r="K5" i="2"/>
  <c r="K6" i="2"/>
  <c r="K2" i="2"/>
  <c r="I3" i="2"/>
  <c r="I5" i="2"/>
  <c r="I6" i="2"/>
  <c r="I2" i="2"/>
  <c r="G3" i="2"/>
  <c r="G4" i="2"/>
  <c r="G5" i="2"/>
  <c r="G6" i="2"/>
  <c r="G2" i="2"/>
  <c r="E3" i="2"/>
  <c r="E4" i="2"/>
  <c r="E5" i="2"/>
  <c r="E6" i="2"/>
  <c r="E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<sst xmlns="http://schemas.openxmlformats.org/spreadsheetml/2006/main" count="174" uniqueCount="38">
  <si>
    <t>FAMÍLIAS</t>
  </si>
  <si>
    <t>PESSOAS</t>
  </si>
  <si>
    <t>PESSOAS DE BAIXA RENDA</t>
  </si>
  <si>
    <t>-</t>
  </si>
  <si>
    <t>PESSOAS EM SITUAÇÃO DE POBREZA</t>
  </si>
  <si>
    <t>PESSOAS EM SITUAÇÃO DE EXTREMA POBREZA</t>
  </si>
  <si>
    <t>jun-jul</t>
  </si>
  <si>
    <t>jul-ago</t>
  </si>
  <si>
    <t>ago-set</t>
  </si>
  <si>
    <t>set-out</t>
  </si>
  <si>
    <t>out-nov</t>
  </si>
  <si>
    <t>nov-dez</t>
  </si>
  <si>
    <t>dez-jan</t>
  </si>
  <si>
    <t xml:space="preserve"> PESSOAS</t>
  </si>
  <si>
    <t>Amajari</t>
  </si>
  <si>
    <t>Alto Alegre</t>
  </si>
  <si>
    <t>Boa Vista</t>
  </si>
  <si>
    <t>Pacaraima</t>
  </si>
  <si>
    <t>Bonfim</t>
  </si>
  <si>
    <t>Cantá</t>
  </si>
  <si>
    <t>Normandia</t>
  </si>
  <si>
    <t>Uiramutã</t>
  </si>
  <si>
    <t>Caracaraí</t>
  </si>
  <si>
    <t>Iracema</t>
  </si>
  <si>
    <t>Mucajaí</t>
  </si>
  <si>
    <t>Caroebe</t>
  </si>
  <si>
    <t>Rorainópolis</t>
  </si>
  <si>
    <t>São João da Baliza</t>
  </si>
  <si>
    <t>São Luiz</t>
  </si>
  <si>
    <t>N.º</t>
  </si>
  <si>
    <t>MUNICÍPIO</t>
  </si>
  <si>
    <t>IGD-SUAS</t>
  </si>
  <si>
    <t>IGD-PBF</t>
  </si>
  <si>
    <t>1 - IGD-PBF</t>
  </si>
  <si>
    <t>2 - IGD-PBF</t>
  </si>
  <si>
    <t>DIFERENÇA</t>
  </si>
  <si>
    <t>TOTAL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</si>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</sst>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DejaVuSansCondensed-Bold"/>
    </font>
    <font>
      <sz val="9"/>
      <color theme="1"/>
      <name val="Segoe UI"/>
      <family val="2"/>
    </font>
    <font>
      <sz val="9"/>
      <color rgb="FF000000"/>
      <name val="Segoe U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3" fontId="0" fillId="0" borderId="4" xfId="0" applyNumberFormat="1" applyBorder="1"/>
    <xf numFmtId="0" fontId="1" fillId="0" borderId="4" xfId="0" applyFont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center" vertical="center" wrapText="1"/>
    </xf>
    <xf numFmtId="0" fontId="0" fillId="4" borderId="4" xfId="0" applyFill="1" applyBorder="1"/>
    <xf numFmtId="3" fontId="0" fillId="3" borderId="4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RORAIMA!$B$5:$J$5</c:f>
              <c:numCache>
                <c:formatCode>#,##0</c:formatCode>
                <c:ptCount val="9"/>
                <c:pt idx="0">
                  <c:v>45732</c:v>
                </c:pt>
                <c:pt idx="1">
                  <c:v>46599</c:v>
                </c:pt>
                <c:pt idx="2">
                  <c:v>47430</c:v>
                </c:pt>
                <c:pt idx="3">
                  <c:v>48564</c:v>
                </c:pt>
                <c:pt idx="4">
                  <c:v>50304</c:v>
                </c:pt>
                <c:pt idx="5">
                  <c:v>51965</c:v>
                </c:pt>
                <c:pt idx="6">
                  <c:v>53377</c:v>
                </c:pt>
                <c:pt idx="7">
                  <c:v>53907</c:v>
                </c:pt>
                <c:pt idx="8">
                  <c:v>54924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F-4743-A3E3-529D61036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902880"/>
        <c:axId val="356904128"/>
      </c:barChart>
      <c:dateAx>
        <c:axId val="356902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6904128"/>
        <c:crosses val="autoZero"/>
        <c:auto val="1"/>
        <c:lblOffset val="100"/>
        <c:baseTimeUnit val="months"/>
      </c:dateAx>
      <c:valAx>
        <c:axId val="3569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690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'BOA VISTA'!$B$1:$J$1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'BOA VISTA'!$B$6:$J$6</c:f>
              <c:numCache>
                <c:formatCode>#,##0</c:formatCode>
                <c:ptCount val="9"/>
                <c:pt idx="0">
                  <c:v>62876</c:v>
                </c:pt>
                <c:pt idx="1">
                  <c:v>62401</c:v>
                </c:pt>
                <c:pt idx="2">
                  <c:v>62062</c:v>
                </c:pt>
                <c:pt idx="3">
                  <c:v>61902</c:v>
                </c:pt>
                <c:pt idx="4">
                  <c:v>61830</c:v>
                </c:pt>
                <c:pt idx="5">
                  <c:v>61713</c:v>
                </c:pt>
                <c:pt idx="6">
                  <c:v>61067</c:v>
                </c:pt>
                <c:pt idx="7">
                  <c:v>60886</c:v>
                </c:pt>
                <c:pt idx="8">
                  <c:v>60367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D-4871-B90D-D00F332F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76064"/>
        <c:axId val="194875648"/>
      </c:barChart>
      <c:dateAx>
        <c:axId val="194876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875648"/>
        <c:crosses val="autoZero"/>
        <c:auto val="1"/>
        <c:lblOffset val="100"/>
        <c:baseTimeUnit val="months"/>
      </c:dateAx>
      <c:valAx>
        <c:axId val="19487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8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BONFIM!$B$1:$J$1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BONFIM!$B$5:$J$5</c:f>
              <c:numCache>
                <c:formatCode>General</c:formatCode>
                <c:ptCount val="9"/>
                <c:pt idx="0">
                  <c:v>744</c:v>
                </c:pt>
                <c:pt idx="1">
                  <c:v>737</c:v>
                </c:pt>
                <c:pt idx="2">
                  <c:v>720</c:v>
                </c:pt>
                <c:pt idx="3">
                  <c:v>722</c:v>
                </c:pt>
                <c:pt idx="4">
                  <c:v>711</c:v>
                </c:pt>
                <c:pt idx="5">
                  <c:v>731</c:v>
                </c:pt>
                <c:pt idx="6">
                  <c:v>717</c:v>
                </c:pt>
                <c:pt idx="7">
                  <c:v>699</c:v>
                </c:pt>
                <c:pt idx="8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A-4733-8EA5-D8FDE6258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313776"/>
        <c:axId val="188310864"/>
      </c:barChart>
      <c:dateAx>
        <c:axId val="188313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8310864"/>
        <c:crosses val="autoZero"/>
        <c:auto val="1"/>
        <c:lblOffset val="100"/>
        <c:baseTimeUnit val="months"/>
      </c:dateAx>
      <c:valAx>
        <c:axId val="18831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831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BONFIM!$B$1:$J$1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BONFIM!$B$6:$J$6</c:f>
              <c:numCache>
                <c:formatCode>#,##0</c:formatCode>
                <c:ptCount val="9"/>
                <c:pt idx="0">
                  <c:v>10300</c:v>
                </c:pt>
                <c:pt idx="1">
                  <c:v>10323</c:v>
                </c:pt>
                <c:pt idx="2">
                  <c:v>10519</c:v>
                </c:pt>
                <c:pt idx="3">
                  <c:v>10776</c:v>
                </c:pt>
                <c:pt idx="4">
                  <c:v>10974</c:v>
                </c:pt>
                <c:pt idx="5">
                  <c:v>11430</c:v>
                </c:pt>
                <c:pt idx="6">
                  <c:v>11688</c:v>
                </c:pt>
                <c:pt idx="7">
                  <c:v>11814</c:v>
                </c:pt>
                <c:pt idx="8">
                  <c:v>12055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4-4B35-A926-3527E21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47296"/>
        <c:axId val="191054368"/>
      </c:barChart>
      <c:dateAx>
        <c:axId val="191047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054368"/>
        <c:crosses val="autoZero"/>
        <c:auto val="1"/>
        <c:lblOffset val="100"/>
        <c:baseTimeUnit val="months"/>
      </c:dateAx>
      <c:valAx>
        <c:axId val="1910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04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CANTÁ!$B$1:$J$1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CANTÁ!$B$5:$J$5</c:f>
              <c:numCache>
                <c:formatCode>General</c:formatCode>
                <c:ptCount val="9"/>
                <c:pt idx="0">
                  <c:v>800</c:v>
                </c:pt>
                <c:pt idx="1">
                  <c:v>807</c:v>
                </c:pt>
                <c:pt idx="2">
                  <c:v>821</c:v>
                </c:pt>
                <c:pt idx="3">
                  <c:v>864</c:v>
                </c:pt>
                <c:pt idx="4">
                  <c:v>889</c:v>
                </c:pt>
                <c:pt idx="5">
                  <c:v>934</c:v>
                </c:pt>
                <c:pt idx="6">
                  <c:v>934</c:v>
                </c:pt>
                <c:pt idx="7">
                  <c:v>933</c:v>
                </c:pt>
                <c:pt idx="8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E-4512-A1B2-22601C14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62800"/>
        <c:axId val="143361136"/>
      </c:barChart>
      <c:dateAx>
        <c:axId val="143362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361136"/>
        <c:crosses val="autoZero"/>
        <c:auto val="1"/>
        <c:lblOffset val="100"/>
        <c:baseTimeUnit val="months"/>
      </c:dateAx>
      <c:valAx>
        <c:axId val="1433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36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CANTÁ!$B$1:$J$1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CANTÁ!$B$6:$J$6</c:f>
              <c:numCache>
                <c:formatCode>#,##0</c:formatCode>
                <c:ptCount val="9"/>
                <c:pt idx="0">
                  <c:v>12475</c:v>
                </c:pt>
                <c:pt idx="1">
                  <c:v>12609</c:v>
                </c:pt>
                <c:pt idx="2">
                  <c:v>12674</c:v>
                </c:pt>
                <c:pt idx="3">
                  <c:v>13024</c:v>
                </c:pt>
                <c:pt idx="4">
                  <c:v>13079</c:v>
                </c:pt>
                <c:pt idx="5">
                  <c:v>13106</c:v>
                </c:pt>
                <c:pt idx="6">
                  <c:v>13247</c:v>
                </c:pt>
                <c:pt idx="7">
                  <c:v>13268</c:v>
                </c:pt>
                <c:pt idx="8">
                  <c:v>13240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F-419C-A810-ADB48D17B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382016"/>
        <c:axId val="202384096"/>
      </c:barChart>
      <c:dateAx>
        <c:axId val="202382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384096"/>
        <c:crosses val="autoZero"/>
        <c:auto val="1"/>
        <c:lblOffset val="100"/>
        <c:baseTimeUnit val="months"/>
      </c:dateAx>
      <c:valAx>
        <c:axId val="20238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38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CARACARAÍ!$B$1:$J$1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CARACARAÍ!$B$5:$J$5</c:f>
              <c:numCache>
                <c:formatCode>#,##0</c:formatCode>
                <c:ptCount val="9"/>
                <c:pt idx="0">
                  <c:v>1098</c:v>
                </c:pt>
                <c:pt idx="1">
                  <c:v>1103</c:v>
                </c:pt>
                <c:pt idx="2">
                  <c:v>1120</c:v>
                </c:pt>
                <c:pt idx="3">
                  <c:v>1127</c:v>
                </c:pt>
                <c:pt idx="4">
                  <c:v>1168</c:v>
                </c:pt>
                <c:pt idx="5">
                  <c:v>1227</c:v>
                </c:pt>
                <c:pt idx="6">
                  <c:v>1261</c:v>
                </c:pt>
                <c:pt idx="7">
                  <c:v>1262</c:v>
                </c:pt>
                <c:pt idx="8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B-4643-A6DA-F935D0D3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80576"/>
        <c:axId val="191081408"/>
      </c:barChart>
      <c:dateAx>
        <c:axId val="191080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081408"/>
        <c:crosses val="autoZero"/>
        <c:auto val="1"/>
        <c:lblOffset val="100"/>
        <c:baseTimeUnit val="months"/>
      </c:dateAx>
      <c:valAx>
        <c:axId val="1910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08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CARACARAÍ!$B$1:$J$1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CARACARAÍ!$B$6:$J$6</c:f>
              <c:numCache>
                <c:formatCode>#,##0</c:formatCode>
                <c:ptCount val="9"/>
                <c:pt idx="0">
                  <c:v>12484</c:v>
                </c:pt>
                <c:pt idx="1">
                  <c:v>12609</c:v>
                </c:pt>
                <c:pt idx="2">
                  <c:v>12711</c:v>
                </c:pt>
                <c:pt idx="3">
                  <c:v>12762</c:v>
                </c:pt>
                <c:pt idx="4">
                  <c:v>12723</c:v>
                </c:pt>
                <c:pt idx="5">
                  <c:v>12655</c:v>
                </c:pt>
                <c:pt idx="6">
                  <c:v>12694</c:v>
                </c:pt>
                <c:pt idx="7">
                  <c:v>2675</c:v>
                </c:pt>
                <c:pt idx="8">
                  <c:v>12716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6-4A8C-9113-8AD49FFFB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239456"/>
        <c:axId val="272240704"/>
      </c:barChart>
      <c:dateAx>
        <c:axId val="272239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240704"/>
        <c:crosses val="autoZero"/>
        <c:auto val="1"/>
        <c:lblOffset val="100"/>
        <c:baseTimeUnit val="months"/>
      </c:dateAx>
      <c:valAx>
        <c:axId val="27224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2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CAROEBE!$B$1:$J$1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CAROEBE!$B$5:$J$5</c:f>
              <c:numCache>
                <c:formatCode>#,##0</c:formatCode>
                <c:ptCount val="9"/>
                <c:pt idx="0" formatCode="General">
                  <c:v>922</c:v>
                </c:pt>
                <c:pt idx="1">
                  <c:v>1056</c:v>
                </c:pt>
                <c:pt idx="2">
                  <c:v>1080</c:v>
                </c:pt>
                <c:pt idx="3">
                  <c:v>1058</c:v>
                </c:pt>
                <c:pt idx="4">
                  <c:v>1039</c:v>
                </c:pt>
                <c:pt idx="5">
                  <c:v>1028</c:v>
                </c:pt>
                <c:pt idx="6">
                  <c:v>1000</c:v>
                </c:pt>
                <c:pt idx="7" formatCode="General">
                  <c:v>995</c:v>
                </c:pt>
                <c:pt idx="8" formatCode="General">
                  <c:v>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A-4FA8-96F6-730DD4F3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127520"/>
        <c:axId val="272122528"/>
      </c:barChart>
      <c:dateAx>
        <c:axId val="272127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122528"/>
        <c:crosses val="autoZero"/>
        <c:auto val="1"/>
        <c:lblOffset val="100"/>
        <c:baseTimeUnit val="months"/>
      </c:dateAx>
      <c:valAx>
        <c:axId val="27212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12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CAROEBE!$B$1:$J$1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CAROEBE!$B$6:$J$6</c:f>
              <c:numCache>
                <c:formatCode>#,##0</c:formatCode>
                <c:ptCount val="9"/>
                <c:pt idx="0">
                  <c:v>5464</c:v>
                </c:pt>
                <c:pt idx="1">
                  <c:v>5434</c:v>
                </c:pt>
                <c:pt idx="2">
                  <c:v>5543</c:v>
                </c:pt>
                <c:pt idx="3">
                  <c:v>5698</c:v>
                </c:pt>
                <c:pt idx="4">
                  <c:v>5810</c:v>
                </c:pt>
                <c:pt idx="5">
                  <c:v>5853</c:v>
                </c:pt>
                <c:pt idx="6">
                  <c:v>5914</c:v>
                </c:pt>
                <c:pt idx="7">
                  <c:v>5948</c:v>
                </c:pt>
                <c:pt idx="8">
                  <c:v>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B-4BF2-B0DF-0F50FBD13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097568"/>
        <c:axId val="272120864"/>
      </c:barChart>
      <c:dateAx>
        <c:axId val="27209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120864"/>
        <c:crosses val="autoZero"/>
        <c:auto val="1"/>
        <c:lblOffset val="100"/>
        <c:baseTimeUnit val="months"/>
      </c:dateAx>
      <c:valAx>
        <c:axId val="27212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209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IRACEMA!$B$1:$J$1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IRACEMA!$B$5:$J$5</c:f>
              <c:numCache>
                <c:formatCode>General</c:formatCode>
                <c:ptCount val="9"/>
                <c:pt idx="0">
                  <c:v>327</c:v>
                </c:pt>
                <c:pt idx="1">
                  <c:v>340</c:v>
                </c:pt>
                <c:pt idx="2">
                  <c:v>349</c:v>
                </c:pt>
                <c:pt idx="3">
                  <c:v>356</c:v>
                </c:pt>
                <c:pt idx="4">
                  <c:v>351</c:v>
                </c:pt>
                <c:pt idx="5">
                  <c:v>353</c:v>
                </c:pt>
                <c:pt idx="6">
                  <c:v>362</c:v>
                </c:pt>
                <c:pt idx="7">
                  <c:v>358</c:v>
                </c:pt>
                <c:pt idx="8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5-46BB-9F0C-2DF8DA323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322816"/>
        <c:axId val="2098326144"/>
      </c:barChart>
      <c:dateAx>
        <c:axId val="2098322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326144"/>
        <c:crosses val="autoZero"/>
        <c:auto val="1"/>
        <c:lblOffset val="100"/>
        <c:baseTimeUnit val="months"/>
      </c:dateAx>
      <c:valAx>
        <c:axId val="20983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32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RORAIMA!$B$6:$J$6</c:f>
              <c:numCache>
                <c:formatCode>#,##0</c:formatCode>
                <c:ptCount val="9"/>
                <c:pt idx="0">
                  <c:v>180842</c:v>
                </c:pt>
                <c:pt idx="1">
                  <c:v>181289</c:v>
                </c:pt>
                <c:pt idx="2">
                  <c:v>182534</c:v>
                </c:pt>
                <c:pt idx="3">
                  <c:v>184341</c:v>
                </c:pt>
                <c:pt idx="4">
                  <c:v>184968</c:v>
                </c:pt>
                <c:pt idx="5">
                  <c:v>185138</c:v>
                </c:pt>
                <c:pt idx="6">
                  <c:v>185054</c:v>
                </c:pt>
                <c:pt idx="7">
                  <c:v>185053</c:v>
                </c:pt>
                <c:pt idx="8">
                  <c:v>184937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7-4CFD-8C48-5437DF1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956832"/>
        <c:axId val="664957248"/>
      </c:barChart>
      <c:dateAx>
        <c:axId val="664956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4957248"/>
        <c:crosses val="autoZero"/>
        <c:auto val="1"/>
        <c:lblOffset val="100"/>
        <c:baseTimeUnit val="months"/>
      </c:dateAx>
      <c:valAx>
        <c:axId val="66495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495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IRACEMA!$B$1:$J$1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IRACEMA!$B$6:$J$6</c:f>
              <c:numCache>
                <c:formatCode>#,##0</c:formatCode>
                <c:ptCount val="9"/>
                <c:pt idx="0">
                  <c:v>4101</c:v>
                </c:pt>
                <c:pt idx="1">
                  <c:v>4127</c:v>
                </c:pt>
                <c:pt idx="2">
                  <c:v>4138</c:v>
                </c:pt>
                <c:pt idx="3">
                  <c:v>4158</c:v>
                </c:pt>
                <c:pt idx="4">
                  <c:v>4153</c:v>
                </c:pt>
                <c:pt idx="5">
                  <c:v>4162</c:v>
                </c:pt>
                <c:pt idx="6">
                  <c:v>4161</c:v>
                </c:pt>
                <c:pt idx="7">
                  <c:v>4173</c:v>
                </c:pt>
                <c:pt idx="8">
                  <c:v>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FE8-A1BF-9C99B8C2C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321152"/>
        <c:axId val="2098321984"/>
      </c:barChart>
      <c:dateAx>
        <c:axId val="2098321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321984"/>
        <c:crosses val="autoZero"/>
        <c:auto val="1"/>
        <c:lblOffset val="100"/>
        <c:baseTimeUnit val="months"/>
      </c:dateAx>
      <c:valAx>
        <c:axId val="209832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9832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MUCAJAÍ!$B$1:$J$1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MUCAJAÍ!$B$5:$J$5</c:f>
              <c:numCache>
                <c:formatCode>General</c:formatCode>
                <c:ptCount val="9"/>
                <c:pt idx="0">
                  <c:v>379</c:v>
                </c:pt>
                <c:pt idx="1">
                  <c:v>379</c:v>
                </c:pt>
                <c:pt idx="2">
                  <c:v>397</c:v>
                </c:pt>
                <c:pt idx="3">
                  <c:v>462</c:v>
                </c:pt>
                <c:pt idx="4">
                  <c:v>492</c:v>
                </c:pt>
                <c:pt idx="5">
                  <c:v>495</c:v>
                </c:pt>
                <c:pt idx="6">
                  <c:v>507</c:v>
                </c:pt>
                <c:pt idx="7">
                  <c:v>503</c:v>
                </c:pt>
                <c:pt idx="8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592-94FE-E29CC719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867152"/>
        <c:axId val="274869232"/>
      </c:barChart>
      <c:dateAx>
        <c:axId val="274867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4869232"/>
        <c:crosses val="autoZero"/>
        <c:auto val="1"/>
        <c:lblOffset val="100"/>
        <c:baseTimeUnit val="months"/>
      </c:dateAx>
      <c:valAx>
        <c:axId val="27486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48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MUCAJAÍ!$B$1:$J$1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MUCAJAÍ!$B$6:$J$6</c:f>
              <c:numCache>
                <c:formatCode>#,##0</c:formatCode>
                <c:ptCount val="9"/>
                <c:pt idx="0">
                  <c:v>13123</c:v>
                </c:pt>
                <c:pt idx="1">
                  <c:v>13375</c:v>
                </c:pt>
                <c:pt idx="2">
                  <c:v>13719</c:v>
                </c:pt>
                <c:pt idx="3">
                  <c:v>14090</c:v>
                </c:pt>
                <c:pt idx="4">
                  <c:v>14249</c:v>
                </c:pt>
                <c:pt idx="5">
                  <c:v>14340</c:v>
                </c:pt>
                <c:pt idx="6">
                  <c:v>14397</c:v>
                </c:pt>
                <c:pt idx="7">
                  <c:v>14403</c:v>
                </c:pt>
                <c:pt idx="8">
                  <c:v>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0-4280-A437-35F56B078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7375312"/>
        <c:axId val="267354928"/>
      </c:barChart>
      <c:dateAx>
        <c:axId val="267375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7354928"/>
        <c:crosses val="autoZero"/>
        <c:auto val="1"/>
        <c:lblOffset val="100"/>
        <c:baseTimeUnit val="months"/>
      </c:dateAx>
      <c:valAx>
        <c:axId val="26735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737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NORMANDIA!$B$1:$J$1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NORMANDIA!$B$5:$J$5</c:f>
              <c:numCache>
                <c:formatCode>General</c:formatCode>
                <c:ptCount val="9"/>
                <c:pt idx="0">
                  <c:v>486</c:v>
                </c:pt>
                <c:pt idx="1">
                  <c:v>517</c:v>
                </c:pt>
                <c:pt idx="2">
                  <c:v>512</c:v>
                </c:pt>
                <c:pt idx="3">
                  <c:v>521</c:v>
                </c:pt>
                <c:pt idx="4">
                  <c:v>520</c:v>
                </c:pt>
                <c:pt idx="5">
                  <c:v>530</c:v>
                </c:pt>
                <c:pt idx="6">
                  <c:v>543</c:v>
                </c:pt>
                <c:pt idx="7">
                  <c:v>532</c:v>
                </c:pt>
                <c:pt idx="8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6-4390-BA6A-39728B0D6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61472"/>
        <c:axId val="274882800"/>
      </c:barChart>
      <c:dateAx>
        <c:axId val="281261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4882800"/>
        <c:crosses val="autoZero"/>
        <c:auto val="1"/>
        <c:lblOffset val="100"/>
        <c:baseTimeUnit val="months"/>
      </c:dateAx>
      <c:valAx>
        <c:axId val="27488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126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NORMANDIA!$B$1:$J$1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NORMANDIA!$B$6:$J$6</c:f>
              <c:numCache>
                <c:formatCode>#,##0</c:formatCode>
                <c:ptCount val="9"/>
                <c:pt idx="0">
                  <c:v>10081</c:v>
                </c:pt>
                <c:pt idx="1">
                  <c:v>10284</c:v>
                </c:pt>
                <c:pt idx="2">
                  <c:v>10431</c:v>
                </c:pt>
                <c:pt idx="3">
                  <c:v>10680</c:v>
                </c:pt>
                <c:pt idx="4">
                  <c:v>10771</c:v>
                </c:pt>
                <c:pt idx="5">
                  <c:v>10737</c:v>
                </c:pt>
                <c:pt idx="6">
                  <c:v>10731</c:v>
                </c:pt>
                <c:pt idx="7">
                  <c:v>10766</c:v>
                </c:pt>
                <c:pt idx="8">
                  <c:v>10804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F-4898-A640-6A05F8C00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993840"/>
        <c:axId val="260985104"/>
      </c:barChart>
      <c:dateAx>
        <c:axId val="260993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0985104"/>
        <c:crosses val="autoZero"/>
        <c:auto val="1"/>
        <c:lblOffset val="100"/>
        <c:baseTimeUnit val="months"/>
      </c:dateAx>
      <c:valAx>
        <c:axId val="26098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099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PACARAIMA!$B$1:$J$1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PACARAIMA!$B$5:$J$5</c:f>
              <c:numCache>
                <c:formatCode>#,##0</c:formatCode>
                <c:ptCount val="9"/>
                <c:pt idx="0">
                  <c:v>1792</c:v>
                </c:pt>
                <c:pt idx="1">
                  <c:v>2022</c:v>
                </c:pt>
                <c:pt idx="2">
                  <c:v>2199</c:v>
                </c:pt>
                <c:pt idx="3">
                  <c:v>2291</c:v>
                </c:pt>
                <c:pt idx="4">
                  <c:v>2541</c:v>
                </c:pt>
                <c:pt idx="5">
                  <c:v>2748</c:v>
                </c:pt>
                <c:pt idx="6">
                  <c:v>2891</c:v>
                </c:pt>
                <c:pt idx="7">
                  <c:v>2895</c:v>
                </c:pt>
                <c:pt idx="8">
                  <c:v>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5-4B59-80F7-C861FF492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473616"/>
        <c:axId val="283464880"/>
      </c:barChart>
      <c:dateAx>
        <c:axId val="283473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464880"/>
        <c:crosses val="autoZero"/>
        <c:auto val="1"/>
        <c:lblOffset val="100"/>
        <c:baseTimeUnit val="months"/>
      </c:dateAx>
      <c:valAx>
        <c:axId val="28346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347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PACARAIMA!$B$1:$J$1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PACARAIMA!$B$6:$J$6</c:f>
              <c:numCache>
                <c:formatCode>#,##0</c:formatCode>
                <c:ptCount val="9"/>
                <c:pt idx="0">
                  <c:v>7345</c:v>
                </c:pt>
                <c:pt idx="1">
                  <c:v>7422</c:v>
                </c:pt>
                <c:pt idx="2">
                  <c:v>7728</c:v>
                </c:pt>
                <c:pt idx="3">
                  <c:v>7941</c:v>
                </c:pt>
                <c:pt idx="4">
                  <c:v>8278</c:v>
                </c:pt>
                <c:pt idx="5">
                  <c:v>8369</c:v>
                </c:pt>
                <c:pt idx="6">
                  <c:v>8497</c:v>
                </c:pt>
                <c:pt idx="7">
                  <c:v>8555</c:v>
                </c:pt>
                <c:pt idx="8">
                  <c:v>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60E-8D71-89C2BB1F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387808"/>
        <c:axId val="270384896"/>
      </c:barChart>
      <c:dateAx>
        <c:axId val="270387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0384896"/>
        <c:crosses val="autoZero"/>
        <c:auto val="1"/>
        <c:lblOffset val="100"/>
        <c:baseTimeUnit val="months"/>
      </c:dateAx>
      <c:valAx>
        <c:axId val="2703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038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RORAINÓPOLIS!$B$1:$J$1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RORAINÓPOLIS!$B$5:$J$5</c:f>
              <c:numCache>
                <c:formatCode>#,##0</c:formatCode>
                <c:ptCount val="9"/>
                <c:pt idx="0">
                  <c:v>2027</c:v>
                </c:pt>
                <c:pt idx="1">
                  <c:v>2075</c:v>
                </c:pt>
                <c:pt idx="2">
                  <c:v>2088</c:v>
                </c:pt>
                <c:pt idx="3">
                  <c:v>2143</c:v>
                </c:pt>
                <c:pt idx="4">
                  <c:v>2241</c:v>
                </c:pt>
                <c:pt idx="5">
                  <c:v>2250</c:v>
                </c:pt>
                <c:pt idx="6">
                  <c:v>2422</c:v>
                </c:pt>
                <c:pt idx="7">
                  <c:v>2420</c:v>
                </c:pt>
                <c:pt idx="8">
                  <c:v>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1-48D0-92F6-7C36706A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6193424"/>
        <c:axId val="826185104"/>
      </c:barChart>
      <c:dateAx>
        <c:axId val="826193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185104"/>
        <c:crosses val="autoZero"/>
        <c:auto val="1"/>
        <c:lblOffset val="100"/>
        <c:baseTimeUnit val="months"/>
      </c:dateAx>
      <c:valAx>
        <c:axId val="82618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19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RORAINÓPOLIS!$B$1:$J$1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RORAINÓPOLIS!$B$6:$J$6</c:f>
              <c:numCache>
                <c:formatCode>#,##0</c:formatCode>
                <c:ptCount val="9"/>
                <c:pt idx="0">
                  <c:v>12682</c:v>
                </c:pt>
                <c:pt idx="1">
                  <c:v>12609</c:v>
                </c:pt>
                <c:pt idx="2">
                  <c:v>12580</c:v>
                </c:pt>
                <c:pt idx="3">
                  <c:v>12525</c:v>
                </c:pt>
                <c:pt idx="4">
                  <c:v>12475</c:v>
                </c:pt>
                <c:pt idx="5">
                  <c:v>12411</c:v>
                </c:pt>
                <c:pt idx="6">
                  <c:v>12502</c:v>
                </c:pt>
                <c:pt idx="7">
                  <c:v>12490</c:v>
                </c:pt>
                <c:pt idx="8">
                  <c:v>12460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6-4AC2-B278-F4B72A2B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165376"/>
        <c:axId val="810177440"/>
      </c:barChart>
      <c:dateAx>
        <c:axId val="810165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0177440"/>
        <c:crosses val="autoZero"/>
        <c:auto val="1"/>
        <c:lblOffset val="100"/>
        <c:baseTimeUnit val="months"/>
      </c:dateAx>
      <c:valAx>
        <c:axId val="81017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016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'SÃO JOÃO DA BALIZA'!$B$1:$J$1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'SÃO JOÃO DA BALIZA'!$B$5:$J$5</c:f>
              <c:numCache>
                <c:formatCode>General</c:formatCode>
                <c:ptCount val="9"/>
                <c:pt idx="0">
                  <c:v>635</c:v>
                </c:pt>
                <c:pt idx="1">
                  <c:v>646</c:v>
                </c:pt>
                <c:pt idx="2">
                  <c:v>677</c:v>
                </c:pt>
                <c:pt idx="3">
                  <c:v>713</c:v>
                </c:pt>
                <c:pt idx="4">
                  <c:v>703</c:v>
                </c:pt>
                <c:pt idx="5">
                  <c:v>761</c:v>
                </c:pt>
                <c:pt idx="6">
                  <c:v>776</c:v>
                </c:pt>
                <c:pt idx="7">
                  <c:v>773</c:v>
                </c:pt>
                <c:pt idx="8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B-4C3E-A200-387E085D9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6156816"/>
        <c:axId val="826157232"/>
      </c:barChart>
      <c:dateAx>
        <c:axId val="826156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157232"/>
        <c:crosses val="autoZero"/>
        <c:auto val="1"/>
        <c:lblOffset val="100"/>
        <c:baseTimeUnit val="months"/>
      </c:dateAx>
      <c:valAx>
        <c:axId val="82615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15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jun-jul</c:v>
                </c:pt>
                <c:pt idx="1">
                  <c:v>jul-ago</c:v>
                </c:pt>
                <c:pt idx="2">
                  <c:v>ago-set</c:v>
                </c:pt>
                <c:pt idx="3">
                  <c:v>set-out</c:v>
                </c:pt>
                <c:pt idx="4">
                  <c:v>out-nov</c:v>
                </c:pt>
                <c:pt idx="5">
                  <c:v>nov-dez</c:v>
                </c:pt>
                <c:pt idx="6">
                  <c:v>dez-jan</c:v>
                </c:pt>
                <c:pt idx="7">
                  <c:v>jan-fev</c:v>
                </c:pt>
              </c:strCache>
            </c:strRef>
          </c:cat>
          <c:val>
            <c:numRef>
              <c:f>('RORAIMA VARIÁVEIS'!$C$5,'RORAIMA VARIÁVEIS'!$E$5,'RORAIMA VARIÁVEIS'!$G$5,'RORAIMA VARIÁVEIS'!$I$5,'RORAIMA VARIÁVEIS'!$K$5,'RORAIMA VARIÁVEIS'!$M$5,'RORAIMA VARIÁVEIS'!$O$5,'RORAIMA VARIÁVEIS'!$Q$5)</c:f>
              <c:numCache>
                <c:formatCode>#,##0</c:formatCode>
                <c:ptCount val="8"/>
                <c:pt idx="0">
                  <c:v>867</c:v>
                </c:pt>
                <c:pt idx="1">
                  <c:v>831</c:v>
                </c:pt>
                <c:pt idx="2">
                  <c:v>1134</c:v>
                </c:pt>
                <c:pt idx="3">
                  <c:v>1740</c:v>
                </c:pt>
                <c:pt idx="4">
                  <c:v>1661</c:v>
                </c:pt>
                <c:pt idx="5">
                  <c:v>1412</c:v>
                </c:pt>
                <c:pt idx="6">
                  <c:v>530</c:v>
                </c:pt>
                <c:pt idx="7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9-4891-A919-8C62F288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4803887"/>
        <c:axId val="1897374015"/>
      </c:barChart>
      <c:catAx>
        <c:axId val="190480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7374015"/>
        <c:crosses val="autoZero"/>
        <c:auto val="1"/>
        <c:lblAlgn val="ctr"/>
        <c:lblOffset val="100"/>
        <c:noMultiLvlLbl val="0"/>
      </c:catAx>
      <c:valAx>
        <c:axId val="18973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480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'SÃO JOÃO DA BALIZA'!$B$1:$J$1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'SÃO JOÃO DA BALIZA'!$B$6:$J$6</c:f>
              <c:numCache>
                <c:formatCode>#,##0</c:formatCode>
                <c:ptCount val="9"/>
                <c:pt idx="0">
                  <c:v>3319</c:v>
                </c:pt>
                <c:pt idx="1">
                  <c:v>3355</c:v>
                </c:pt>
                <c:pt idx="2">
                  <c:v>3379</c:v>
                </c:pt>
                <c:pt idx="3">
                  <c:v>3456</c:v>
                </c:pt>
                <c:pt idx="4">
                  <c:v>3429</c:v>
                </c:pt>
                <c:pt idx="5">
                  <c:v>3401</c:v>
                </c:pt>
                <c:pt idx="6">
                  <c:v>3425</c:v>
                </c:pt>
                <c:pt idx="7">
                  <c:v>3456</c:v>
                </c:pt>
                <c:pt idx="8">
                  <c:v>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1-4BA5-ABE8-03767F0F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193664"/>
        <c:axId val="810203232"/>
      </c:barChart>
      <c:dateAx>
        <c:axId val="810193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0203232"/>
        <c:crosses val="autoZero"/>
        <c:auto val="1"/>
        <c:lblOffset val="100"/>
        <c:baseTimeUnit val="months"/>
      </c:dateAx>
      <c:valAx>
        <c:axId val="81020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019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'SÃO LUIZ'!$B$1:$J$1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'SÃO LUIZ'!$B$5:$J$5</c:f>
              <c:numCache>
                <c:formatCode>General</c:formatCode>
                <c:ptCount val="9"/>
                <c:pt idx="0">
                  <c:v>369</c:v>
                </c:pt>
                <c:pt idx="1">
                  <c:v>368</c:v>
                </c:pt>
                <c:pt idx="2">
                  <c:v>401</c:v>
                </c:pt>
                <c:pt idx="3">
                  <c:v>443</c:v>
                </c:pt>
                <c:pt idx="4">
                  <c:v>467</c:v>
                </c:pt>
                <c:pt idx="5">
                  <c:v>482</c:v>
                </c:pt>
                <c:pt idx="6">
                  <c:v>480</c:v>
                </c:pt>
                <c:pt idx="7">
                  <c:v>481</c:v>
                </c:pt>
                <c:pt idx="8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A-4595-B00D-E72DFB84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6600112"/>
        <c:axId val="716589296"/>
      </c:barChart>
      <c:dateAx>
        <c:axId val="71660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6589296"/>
        <c:crosses val="autoZero"/>
        <c:auto val="1"/>
        <c:lblOffset val="100"/>
        <c:baseTimeUnit val="months"/>
      </c:dateAx>
      <c:valAx>
        <c:axId val="7165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660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'SÃO LUIZ'!$B$1:$J$1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'SÃO LUIZ'!$B$6:$J$6</c:f>
              <c:numCache>
                <c:formatCode>#,##0</c:formatCode>
                <c:ptCount val="9"/>
                <c:pt idx="0">
                  <c:v>4144</c:v>
                </c:pt>
                <c:pt idx="1">
                  <c:v>4202</c:v>
                </c:pt>
                <c:pt idx="2">
                  <c:v>4309</c:v>
                </c:pt>
                <c:pt idx="3">
                  <c:v>4451</c:v>
                </c:pt>
                <c:pt idx="4">
                  <c:v>4535</c:v>
                </c:pt>
                <c:pt idx="5">
                  <c:v>4562</c:v>
                </c:pt>
                <c:pt idx="6">
                  <c:v>4560</c:v>
                </c:pt>
                <c:pt idx="7">
                  <c:v>4576</c:v>
                </c:pt>
                <c:pt idx="8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5-4645-9DEF-30D41E87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8217136"/>
        <c:axId val="958228368"/>
      </c:barChart>
      <c:dateAx>
        <c:axId val="958217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8228368"/>
        <c:crosses val="autoZero"/>
        <c:auto val="1"/>
        <c:lblOffset val="100"/>
        <c:baseTimeUnit val="months"/>
      </c:dateAx>
      <c:valAx>
        <c:axId val="95822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821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UIRAMUTÃ!$B$1:$J$1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UIRAMUTÃ!$B$5:$J$5</c:f>
              <c:numCache>
                <c:formatCode>General</c:formatCode>
                <c:ptCount val="9"/>
                <c:pt idx="0">
                  <c:v>833</c:v>
                </c:pt>
                <c:pt idx="1">
                  <c:v>881</c:v>
                </c:pt>
                <c:pt idx="2">
                  <c:v>931</c:v>
                </c:pt>
                <c:pt idx="3">
                  <c:v>934</c:v>
                </c:pt>
                <c:pt idx="4">
                  <c:v>922</c:v>
                </c:pt>
                <c:pt idx="5">
                  <c:v>921</c:v>
                </c:pt>
                <c:pt idx="6" formatCode="#,##0">
                  <c:v>1024</c:v>
                </c:pt>
                <c:pt idx="7" formatCode="#,##0">
                  <c:v>1019</c:v>
                </c:pt>
                <c:pt idx="8" formatCode="#,##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DCD-9952-C650F018D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8195504"/>
        <c:axId val="958181776"/>
      </c:barChart>
      <c:dateAx>
        <c:axId val="958195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8181776"/>
        <c:crosses val="autoZero"/>
        <c:auto val="1"/>
        <c:lblOffset val="100"/>
        <c:baseTimeUnit val="months"/>
      </c:dateAx>
      <c:valAx>
        <c:axId val="9581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819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UIRAMUTÃ!$B$1:$J$1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UIRAMUTÃ!$B$6:$J$6</c:f>
              <c:numCache>
                <c:formatCode>#,##0</c:formatCode>
                <c:ptCount val="9"/>
                <c:pt idx="0">
                  <c:v>9131</c:v>
                </c:pt>
                <c:pt idx="1">
                  <c:v>9216</c:v>
                </c:pt>
                <c:pt idx="2">
                  <c:v>9446</c:v>
                </c:pt>
                <c:pt idx="3">
                  <c:v>9545</c:v>
                </c:pt>
                <c:pt idx="4">
                  <c:v>9581</c:v>
                </c:pt>
                <c:pt idx="5">
                  <c:v>9580</c:v>
                </c:pt>
                <c:pt idx="6">
                  <c:v>9630</c:v>
                </c:pt>
                <c:pt idx="7">
                  <c:v>9695</c:v>
                </c:pt>
                <c:pt idx="8">
                  <c:v>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7-46C9-B7E5-7314B941A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59376"/>
        <c:axId val="961645232"/>
      </c:barChart>
      <c:dateAx>
        <c:axId val="961659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1645232"/>
        <c:crosses val="autoZero"/>
        <c:auto val="1"/>
        <c:lblOffset val="100"/>
        <c:baseTimeUnit val="months"/>
      </c:dateAx>
      <c:valAx>
        <c:axId val="9616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165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IGD</a:t>
            </a:r>
            <a:r>
              <a:rPr lang="pt-BR" baseline="0"/>
              <a:t> SUAS - MUNICÍPIOS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'IGD SUAS'!$B$2:$B$16</c:f>
              <c:strCache>
                <c:ptCount val="15"/>
                <c:pt idx="0">
                  <c:v>São Luiz</c:v>
                </c:pt>
                <c:pt idx="1">
                  <c:v>Iracema</c:v>
                </c:pt>
                <c:pt idx="2">
                  <c:v>Normandia</c:v>
                </c:pt>
                <c:pt idx="3">
                  <c:v>Pacaraima</c:v>
                </c:pt>
                <c:pt idx="4">
                  <c:v>Amajari</c:v>
                </c:pt>
                <c:pt idx="5">
                  <c:v>Caracaraí</c:v>
                </c:pt>
                <c:pt idx="6">
                  <c:v>Mucajaí</c:v>
                </c:pt>
                <c:pt idx="7">
                  <c:v>Alto Alegre</c:v>
                </c:pt>
                <c:pt idx="8">
                  <c:v>Bonfim</c:v>
                </c:pt>
                <c:pt idx="9">
                  <c:v>Cantá</c:v>
                </c:pt>
                <c:pt idx="10">
                  <c:v>Caroebe</c:v>
                </c:pt>
                <c:pt idx="11">
                  <c:v>Rorainópolis</c:v>
                </c:pt>
                <c:pt idx="12">
                  <c:v>São João da Baliza</c:v>
                </c:pt>
                <c:pt idx="13">
                  <c:v>Uiramutã</c:v>
                </c:pt>
                <c:pt idx="14">
                  <c:v>Boa Vista</c:v>
                </c:pt>
              </c:strCache>
            </c:strRef>
          </c:cat>
          <c:val>
            <c:numRef>
              <c:f>'IGD SUAS'!$C$2:$C$16</c:f>
              <c:numCache>
                <c:formatCode>General</c:formatCode>
                <c:ptCount val="15"/>
                <c:pt idx="0">
                  <c:v>0.56000000000000005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0.73</c:v>
                </c:pt>
                <c:pt idx="5">
                  <c:v>0.74</c:v>
                </c:pt>
                <c:pt idx="6">
                  <c:v>0.82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0.86</c:v>
                </c:pt>
                <c:pt idx="13">
                  <c:v>0.86</c:v>
                </c:pt>
                <c:pt idx="14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8-4DF3-B3AC-B1B91DD8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3044112"/>
        <c:axId val="1613055760"/>
      </c:barChart>
      <c:catAx>
        <c:axId val="161304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13055760"/>
        <c:crosses val="autoZero"/>
        <c:auto val="1"/>
        <c:lblAlgn val="ctr"/>
        <c:lblOffset val="100"/>
        <c:noMultiLvlLbl val="0"/>
      </c:catAx>
      <c:valAx>
        <c:axId val="16130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1304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IGD</a:t>
            </a:r>
            <a:r>
              <a:rPr lang="pt-BR" baseline="0"/>
              <a:t> - PBF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'IGD PBF'!$D$1</c:f>
              <c:strCache>
                <c:ptCount val="1"/>
                <c:pt idx="0">
                  <c:v>1 - IGD-PBF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'IGD PBF'!$B$2:$B$16</c:f>
              <c:strCache>
                <c:ptCount val="15"/>
                <c:pt idx="0">
                  <c:v>Amajari</c:v>
                </c:pt>
                <c:pt idx="1">
                  <c:v>Uiramutã</c:v>
                </c:pt>
                <c:pt idx="2">
                  <c:v>Pacaraima</c:v>
                </c:pt>
                <c:pt idx="3">
                  <c:v>Iracema</c:v>
                </c:pt>
                <c:pt idx="4">
                  <c:v>Boa Vista</c:v>
                </c:pt>
                <c:pt idx="5">
                  <c:v>São Luiz</c:v>
                </c:pt>
                <c:pt idx="6">
                  <c:v>Alto Alegre</c:v>
                </c:pt>
                <c:pt idx="7">
                  <c:v>Cantá</c:v>
                </c:pt>
                <c:pt idx="8">
                  <c:v>Rorainópolis</c:v>
                </c:pt>
                <c:pt idx="9">
                  <c:v>Caracaraí</c:v>
                </c:pt>
                <c:pt idx="10">
                  <c:v>Bonfim</c:v>
                </c:pt>
                <c:pt idx="11">
                  <c:v>Mucajaí</c:v>
                </c:pt>
                <c:pt idx="12">
                  <c:v>Caroebe</c:v>
                </c:pt>
                <c:pt idx="13">
                  <c:v>São João da Baliza</c:v>
                </c:pt>
                <c:pt idx="14">
                  <c:v>Normandia</c:v>
                </c:pt>
              </c:strCache>
            </c:strRef>
          </c:cat>
          <c:val>
            <c:numRef>
              <c:f>'IGD PBF'!$D$2:$D$16</c:f>
              <c:numCache>
                <c:formatCode>General</c:formatCode>
                <c:ptCount val="15"/>
                <c:pt idx="0">
                  <c:v>0</c:v>
                </c:pt>
                <c:pt idx="1">
                  <c:v>0.73</c:v>
                </c:pt>
                <c:pt idx="2">
                  <c:v>0.77</c:v>
                </c:pt>
                <c:pt idx="3">
                  <c:v>0.81</c:v>
                </c:pt>
                <c:pt idx="4">
                  <c:v>0.82</c:v>
                </c:pt>
                <c:pt idx="5">
                  <c:v>0.83</c:v>
                </c:pt>
                <c:pt idx="6">
                  <c:v>0.83</c:v>
                </c:pt>
                <c:pt idx="7">
                  <c:v>0.83</c:v>
                </c:pt>
                <c:pt idx="8">
                  <c:v>0.85</c:v>
                </c:pt>
                <c:pt idx="9">
                  <c:v>0.85</c:v>
                </c:pt>
                <c:pt idx="10">
                  <c:v>0.86</c:v>
                </c:pt>
                <c:pt idx="11">
                  <c:v>0.87</c:v>
                </c:pt>
                <c:pt idx="12">
                  <c:v>0.88</c:v>
                </c:pt>
                <c:pt idx="13">
                  <c:v>0.88</c:v>
                </c:pt>
                <c:pt idx="14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9-4BD5-9FB3-56A0DFBBFFF1}"/>
            </c:ext>
          </c:extLst>
        </c:ser>
        <c:ser>
          <c:idx val="1"/>
          <c:order val="1"/>
          <c:tx>
            <c:strRef>
              <c:f>'IGD PBF'!$E$1</c:f>
              <c:strCache>
                <c:ptCount val="1"/>
                <c:pt idx="0">
                  <c:v>2 - IGD-PBF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7.3597056117755064E-3"/>
                  <c:y val="-3.83738871148397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19-4BD5-9FB3-56A0DFBBFF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'IGD PBF'!$B$2:$B$16</c:f>
              <c:strCache>
                <c:ptCount val="15"/>
                <c:pt idx="0">
                  <c:v>Amajari</c:v>
                </c:pt>
                <c:pt idx="1">
                  <c:v>Uiramutã</c:v>
                </c:pt>
                <c:pt idx="2">
                  <c:v>Pacaraima</c:v>
                </c:pt>
                <c:pt idx="3">
                  <c:v>Iracema</c:v>
                </c:pt>
                <c:pt idx="4">
                  <c:v>Boa Vista</c:v>
                </c:pt>
                <c:pt idx="5">
                  <c:v>São Luiz</c:v>
                </c:pt>
                <c:pt idx="6">
                  <c:v>Alto Alegre</c:v>
                </c:pt>
                <c:pt idx="7">
                  <c:v>Cantá</c:v>
                </c:pt>
                <c:pt idx="8">
                  <c:v>Rorainópolis</c:v>
                </c:pt>
                <c:pt idx="9">
                  <c:v>Caracaraí</c:v>
                </c:pt>
                <c:pt idx="10">
                  <c:v>Bonfim</c:v>
                </c:pt>
                <c:pt idx="11">
                  <c:v>Mucajaí</c:v>
                </c:pt>
                <c:pt idx="12">
                  <c:v>Caroebe</c:v>
                </c:pt>
                <c:pt idx="13">
                  <c:v>São João da Baliza</c:v>
                </c:pt>
                <c:pt idx="14">
                  <c:v>Normandia</c:v>
                </c:pt>
              </c:strCache>
            </c:strRef>
          </c:cat>
          <c:val>
            <c:numRef>
              <c:f>'IGD PBF'!$E$2:$E$16</c:f>
              <c:numCache>
                <c:formatCode>General</c:formatCode>
                <c:ptCount val="15"/>
                <c:pt idx="0">
                  <c:v>0.61</c:v>
                </c:pt>
                <c:pt idx="1">
                  <c:v>0.45</c:v>
                </c:pt>
                <c:pt idx="2">
                  <c:v>0.77</c:v>
                </c:pt>
                <c:pt idx="3">
                  <c:v>0.75</c:v>
                </c:pt>
                <c:pt idx="4">
                  <c:v>0.52</c:v>
                </c:pt>
                <c:pt idx="5">
                  <c:v>0.75</c:v>
                </c:pt>
                <c:pt idx="6">
                  <c:v>0.75</c:v>
                </c:pt>
                <c:pt idx="7">
                  <c:v>0.76</c:v>
                </c:pt>
                <c:pt idx="8">
                  <c:v>0.49</c:v>
                </c:pt>
                <c:pt idx="9">
                  <c:v>0.56000000000000005</c:v>
                </c:pt>
                <c:pt idx="10">
                  <c:v>0.67</c:v>
                </c:pt>
                <c:pt idx="11">
                  <c:v>0.72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9-4BD5-9FB3-56A0DFBBF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0286687"/>
        <c:axId val="1900294591"/>
      </c:barChart>
      <c:catAx>
        <c:axId val="190028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0294591"/>
        <c:crosses val="autoZero"/>
        <c:auto val="1"/>
        <c:lblAlgn val="ctr"/>
        <c:lblOffset val="100"/>
        <c:noMultiLvlLbl val="0"/>
      </c:catAx>
      <c:valAx>
        <c:axId val="190029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028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EVOLUÇÃO</a:t>
            </a:r>
            <a:r>
              <a:rPr lang="pt-BR" b="1" baseline="0"/>
              <a:t> IGD-PBF (2022 &gt; 2023)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'IGD PBF DIFERENÇA'!$B$2:$B$16</c:f>
              <c:strCache>
                <c:ptCount val="15"/>
                <c:pt idx="0">
                  <c:v>Alto Alegre</c:v>
                </c:pt>
                <c:pt idx="1">
                  <c:v>Amajari</c:v>
                </c:pt>
                <c:pt idx="2">
                  <c:v>Boa Vista</c:v>
                </c:pt>
                <c:pt idx="3">
                  <c:v>Bonfim</c:v>
                </c:pt>
                <c:pt idx="4">
                  <c:v>Cantá</c:v>
                </c:pt>
                <c:pt idx="5">
                  <c:v>Caracaraí</c:v>
                </c:pt>
                <c:pt idx="6">
                  <c:v>Caroebe</c:v>
                </c:pt>
                <c:pt idx="7">
                  <c:v>Iracema</c:v>
                </c:pt>
                <c:pt idx="8">
                  <c:v>Mucajaí</c:v>
                </c:pt>
                <c:pt idx="9">
                  <c:v>Normandia</c:v>
                </c:pt>
                <c:pt idx="10">
                  <c:v>Pacaraima</c:v>
                </c:pt>
                <c:pt idx="11">
                  <c:v>Rorainópolis</c:v>
                </c:pt>
                <c:pt idx="12">
                  <c:v>São João da Baliza</c:v>
                </c:pt>
                <c:pt idx="13">
                  <c:v>São Luiz</c:v>
                </c:pt>
                <c:pt idx="14">
                  <c:v>Uiramutã</c:v>
                </c:pt>
              </c:strCache>
            </c:strRef>
          </c:cat>
          <c:val>
            <c:numRef>
              <c:f>'IGD PBF DIFERENÇA'!$F$2:$F$16</c:f>
              <c:numCache>
                <c:formatCode>General</c:formatCode>
                <c:ptCount val="15"/>
                <c:pt idx="0">
                  <c:v>-7.999999999999996E-2</c:v>
                </c:pt>
                <c:pt idx="1">
                  <c:v>0.61</c:v>
                </c:pt>
                <c:pt idx="2">
                  <c:v>-0.29999999999999993</c:v>
                </c:pt>
                <c:pt idx="3">
                  <c:v>-0.18999999999999995</c:v>
                </c:pt>
                <c:pt idx="4">
                  <c:v>-6.9999999999999951E-2</c:v>
                </c:pt>
                <c:pt idx="5">
                  <c:v>-0.28999999999999992</c:v>
                </c:pt>
                <c:pt idx="6">
                  <c:v>-7.999999999999996E-2</c:v>
                </c:pt>
                <c:pt idx="7">
                  <c:v>-6.0000000000000053E-2</c:v>
                </c:pt>
                <c:pt idx="8">
                  <c:v>-0.15000000000000002</c:v>
                </c:pt>
                <c:pt idx="9">
                  <c:v>-0.10999999999999999</c:v>
                </c:pt>
                <c:pt idx="10">
                  <c:v>0</c:v>
                </c:pt>
                <c:pt idx="11">
                  <c:v>-0.36</c:v>
                </c:pt>
                <c:pt idx="12">
                  <c:v>-7.999999999999996E-2</c:v>
                </c:pt>
                <c:pt idx="13">
                  <c:v>-7.999999999999996E-2</c:v>
                </c:pt>
                <c:pt idx="14">
                  <c:v>-0.27999999999999997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9EF-9EF7-DC557C791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887040"/>
        <c:axId val="801895360"/>
      </c:barChart>
      <c:catAx>
        <c:axId val="8018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895360"/>
        <c:crosses val="autoZero"/>
        <c:auto val="1"/>
        <c:lblAlgn val="ctr"/>
        <c:lblOffset val="100"/>
        <c:noMultiLvlLbl val="0"/>
      </c:catAx>
      <c:valAx>
        <c:axId val="8018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88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747761580528687E-17"/>
                  <c:y val="0.106481481481481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C-4311-97B8-682C3C5700A7}"/>
                </c:ext>
              </c:extLst>
            </c:dLbl>
            <c:dLbl>
              <c:idx val="6"/>
              <c:layout>
                <c:manualLayout>
                  <c:x val="0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C-4311-97B8-682C3C5700A7}"/>
                </c:ext>
              </c:extLst>
            </c:dLbl>
            <c:dLbl>
              <c:idx val="7"/>
              <c:layout>
                <c:manualLayout>
                  <c:x val="-2.0931449502878076E-3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C-4311-97B8-682C3C5700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('RORAIMA VARIÁVEIS'!$C$1,'RORAIMA VARIÁVEIS'!$E$1,'RORAIMA VARIÁVEIS'!$G$1,'RORAIMA VARIÁVEIS'!$I$1,'RORAIMA VARIÁVEIS'!$K$1,'RORAIMA VARIÁVEIS'!$M$1,'RORAIMA VARIÁVEIS'!$O$1,'RORAIMA VARIÁVEIS'!$Q$1)</c:f>
              <c:strCache>
                <c:ptCount val="8"/>
                <c:pt idx="0">
                  <c:v>jun-jul</c:v>
                </c:pt>
                <c:pt idx="1">
                  <c:v>jul-ago</c:v>
                </c:pt>
                <c:pt idx="2">
                  <c:v>ago-set</c:v>
                </c:pt>
                <c:pt idx="3">
                  <c:v>set-out</c:v>
                </c:pt>
                <c:pt idx="4">
                  <c:v>out-nov</c:v>
                </c:pt>
                <c:pt idx="5">
                  <c:v>nov-dez</c:v>
                </c:pt>
                <c:pt idx="6">
                  <c:v>dez-jan</c:v>
                </c:pt>
                <c:pt idx="7">
                  <c:v>jan-fev</c:v>
                </c:pt>
              </c:strCache>
            </c:strRef>
          </c:cat>
          <c:val>
            <c:numRef>
              <c:f>('RORAIMA VARIÁVEIS'!$C$6,'RORAIMA VARIÁVEIS'!$E$6,'RORAIMA VARIÁVEIS'!$G$6,'RORAIMA VARIÁVEIS'!$I$6,'RORAIMA VARIÁVEIS'!$K$6,'RORAIMA VARIÁVEIS'!$M$6,'RORAIMA VARIÁVEIS'!$O$6,'RORAIMA VARIÁVEIS'!$Q$6)</c:f>
              <c:numCache>
                <c:formatCode>#,##0</c:formatCode>
                <c:ptCount val="8"/>
                <c:pt idx="0">
                  <c:v>447</c:v>
                </c:pt>
                <c:pt idx="1">
                  <c:v>1245</c:v>
                </c:pt>
                <c:pt idx="2">
                  <c:v>1807</c:v>
                </c:pt>
                <c:pt idx="3">
                  <c:v>627</c:v>
                </c:pt>
                <c:pt idx="4">
                  <c:v>170</c:v>
                </c:pt>
                <c:pt idx="5">
                  <c:v>-84</c:v>
                </c:pt>
                <c:pt idx="6">
                  <c:v>-1</c:v>
                </c:pt>
                <c:pt idx="7">
                  <c:v>-116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C-4311-97B8-682C3C57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0675103"/>
        <c:axId val="1777397071"/>
      </c:barChart>
      <c:catAx>
        <c:axId val="187067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7397071"/>
        <c:crosses val="autoZero"/>
        <c:auto val="1"/>
        <c:lblAlgn val="ctr"/>
        <c:lblOffset val="100"/>
        <c:noMultiLvlLbl val="0"/>
      </c:catAx>
      <c:valAx>
        <c:axId val="177739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067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'ALTO ALEGRE'!$B$1:$J$1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'ALTO ALEGRE'!$B$5:$J$5</c:f>
              <c:numCache>
                <c:formatCode>#,##0</c:formatCode>
                <c:ptCount val="9"/>
                <c:pt idx="0">
                  <c:v>1426</c:v>
                </c:pt>
                <c:pt idx="1">
                  <c:v>1448</c:v>
                </c:pt>
                <c:pt idx="2">
                  <c:v>1525</c:v>
                </c:pt>
                <c:pt idx="3">
                  <c:v>1640</c:v>
                </c:pt>
                <c:pt idx="4">
                  <c:v>1940</c:v>
                </c:pt>
                <c:pt idx="5">
                  <c:v>2148</c:v>
                </c:pt>
                <c:pt idx="6">
                  <c:v>2442</c:v>
                </c:pt>
                <c:pt idx="7">
                  <c:v>2698</c:v>
                </c:pt>
                <c:pt idx="8">
                  <c:v>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E-4B4D-981B-38498E85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7002991"/>
        <c:axId val="1147003823"/>
      </c:barChart>
      <c:dateAx>
        <c:axId val="114700299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003823"/>
        <c:crosses val="autoZero"/>
        <c:auto val="1"/>
        <c:lblOffset val="100"/>
        <c:baseTimeUnit val="months"/>
      </c:dateAx>
      <c:valAx>
        <c:axId val="114700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00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'ALTO ALEGRE'!$B$1:$J$1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'ALTO ALEGRE'!$B$6:$J$6</c:f>
              <c:numCache>
                <c:formatCode>#,##0</c:formatCode>
                <c:ptCount val="9"/>
                <c:pt idx="0">
                  <c:v>7138</c:v>
                </c:pt>
                <c:pt idx="1">
                  <c:v>7132</c:v>
                </c:pt>
                <c:pt idx="2">
                  <c:v>7088</c:v>
                </c:pt>
                <c:pt idx="3">
                  <c:v>7072</c:v>
                </c:pt>
                <c:pt idx="4">
                  <c:v>6831</c:v>
                </c:pt>
                <c:pt idx="5">
                  <c:v>6659</c:v>
                </c:pt>
                <c:pt idx="6">
                  <c:v>6384</c:v>
                </c:pt>
                <c:pt idx="7">
                  <c:v>6200</c:v>
                </c:pt>
                <c:pt idx="8">
                  <c:v>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2-4E58-83FA-A07F160A9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7595775"/>
        <c:axId val="1157611167"/>
      </c:barChart>
      <c:dateAx>
        <c:axId val="115759577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7611167"/>
        <c:crosses val="autoZero"/>
        <c:auto val="1"/>
        <c:lblOffset val="100"/>
        <c:baseTimeUnit val="months"/>
      </c:dateAx>
      <c:valAx>
        <c:axId val="115761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759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AMAJARI!$B$1:$J$1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AMAJARI!$B$5:$J$5</c:f>
              <c:numCache>
                <c:formatCode>General</c:formatCode>
                <c:ptCount val="9"/>
                <c:pt idx="0">
                  <c:v>391</c:v>
                </c:pt>
                <c:pt idx="1">
                  <c:v>406</c:v>
                </c:pt>
                <c:pt idx="2">
                  <c:v>429</c:v>
                </c:pt>
                <c:pt idx="3">
                  <c:v>431</c:v>
                </c:pt>
                <c:pt idx="4">
                  <c:v>461</c:v>
                </c:pt>
                <c:pt idx="5">
                  <c:v>505</c:v>
                </c:pt>
                <c:pt idx="6">
                  <c:v>539</c:v>
                </c:pt>
                <c:pt idx="7">
                  <c:v>567</c:v>
                </c:pt>
                <c:pt idx="8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E-4728-99ED-992F1ADD2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120240"/>
        <c:axId val="147118992"/>
      </c:barChart>
      <c:dateAx>
        <c:axId val="147120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18992"/>
        <c:crosses val="autoZero"/>
        <c:auto val="1"/>
        <c:lblOffset val="100"/>
        <c:baseTimeUnit val="months"/>
      </c:dateAx>
      <c:valAx>
        <c:axId val="1471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2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EXTREMA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AMAJARI!$B$1:$J$1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AMAJARI!$B$6:$J$6</c:f>
              <c:numCache>
                <c:formatCode>#,##0</c:formatCode>
                <c:ptCount val="9"/>
                <c:pt idx="0">
                  <c:v>6179</c:v>
                </c:pt>
                <c:pt idx="1">
                  <c:v>6191</c:v>
                </c:pt>
                <c:pt idx="2">
                  <c:v>6207</c:v>
                </c:pt>
                <c:pt idx="3">
                  <c:v>6261</c:v>
                </c:pt>
                <c:pt idx="4">
                  <c:v>6250</c:v>
                </c:pt>
                <c:pt idx="5">
                  <c:v>6160</c:v>
                </c:pt>
                <c:pt idx="6">
                  <c:v>6157</c:v>
                </c:pt>
                <c:pt idx="7">
                  <c:v>6148</c:v>
                </c:pt>
                <c:pt idx="8">
                  <c:v>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9DA-8384-FB9A7D89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870448"/>
        <c:axId val="198872528"/>
      </c:barChart>
      <c:dateAx>
        <c:axId val="198870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872528"/>
        <c:crosses val="autoZero"/>
        <c:auto val="1"/>
        <c:lblOffset val="100"/>
        <c:baseTimeUnit val="months"/>
      </c:dateAx>
      <c:valAx>
        <c:axId val="19887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87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PESSOAS EM SITUAÇÃO DE POBREZA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'BOA VISTA'!$B$1:$J$1</c:f>
              <c:numCache>
                <c:formatCode>mmm\-yy</c:formatCode>
                <c:ptCount val="9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</c:numCache>
            </c:numRef>
          </c:cat>
          <c:val>
            <c:numRef>
              <c:f>'BOA VISTA'!$B$5:$J$5</c:f>
              <c:numCache>
                <c:formatCode>#,##0</c:formatCode>
                <c:ptCount val="9"/>
                <c:pt idx="0">
                  <c:v>33503</c:v>
                </c:pt>
                <c:pt idx="1">
                  <c:v>33814</c:v>
                </c:pt>
                <c:pt idx="2">
                  <c:v>34181</c:v>
                </c:pt>
                <c:pt idx="3">
                  <c:v>34859</c:v>
                </c:pt>
                <c:pt idx="4">
                  <c:v>35859</c:v>
                </c:pt>
                <c:pt idx="5">
                  <c:v>36852</c:v>
                </c:pt>
                <c:pt idx="6">
                  <c:v>37479</c:v>
                </c:pt>
                <c:pt idx="7">
                  <c:v>37772</c:v>
                </c:pt>
                <c:pt idx="8">
                  <c:v>38486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E-4BF1-84BC-2E6CA660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21664"/>
        <c:axId val="186020000"/>
      </c:barChart>
      <c:dateAx>
        <c:axId val="186021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020000"/>
        <c:crosses val="autoZero"/>
        <c:auto val="1"/>
        <c:lblOffset val="100"/>
        <c:baseTimeUnit val="months"/>
      </c:dateAx>
      <c:valAx>
        <c:axId val="18602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60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10</xdr:row>
      <xdr:rowOff>157162</xdr:rowOff>
    </xdr:from>
    <xdr:to>
      <xdr:col>8</xdr:col>
      <xdr:colOff>752474</xdr:colOff>
      <xdr:row>25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1AF5C8-27AB-3961-B43C-EA6B8BA0D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10</xdr:row>
      <xdr:rowOff>33337</xdr:rowOff>
    </xdr:from>
    <xdr:to>
      <xdr:col>20</xdr:col>
      <xdr:colOff>190500</xdr:colOff>
      <xdr:row>24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4287B9-6519-8866-1F86-55AF965E3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6</xdr:row>
      <xdr:rowOff>176212</xdr:rowOff>
    </xdr:from>
    <xdr:to>
      <xdr:col>9</xdr:col>
      <xdr:colOff>28574</xdr:colOff>
      <xdr:row>21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82A2E4-BD6F-B647-FC0E-1D4CC8C62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6</xdr:row>
      <xdr:rowOff>166687</xdr:rowOff>
    </xdr:from>
    <xdr:to>
      <xdr:col>18</xdr:col>
      <xdr:colOff>28575</xdr:colOff>
      <xdr:row>21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FDF5AE-44AD-1EDF-D1C1-25513870F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6</xdr:row>
      <xdr:rowOff>109537</xdr:rowOff>
    </xdr:from>
    <xdr:to>
      <xdr:col>9</xdr:col>
      <xdr:colOff>19049</xdr:colOff>
      <xdr:row>20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804F62-43DE-E3E9-FE0A-93E8B92AE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152399</xdr:colOff>
      <xdr:row>6</xdr:row>
      <xdr:rowOff>109537</xdr:rowOff>
    </xdr:from>
    <xdr:to>
      <xdr:col>18</xdr:col>
      <xdr:colOff>409574</xdr:colOff>
      <xdr:row>20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E23A67-26AD-7B20-0BA6-125793608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7</xdr:row>
      <xdr:rowOff>23812</xdr:rowOff>
    </xdr:from>
    <xdr:to>
      <xdr:col>9</xdr:col>
      <xdr:colOff>28574</xdr:colOff>
      <xdr:row>21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2F3CF0-F7E1-B77F-EC70-74739A6AC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7</xdr:row>
      <xdr:rowOff>52387</xdr:rowOff>
    </xdr:from>
    <xdr:to>
      <xdr:col>19</xdr:col>
      <xdr:colOff>38100</xdr:colOff>
      <xdr:row>21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ABB769-9E7D-E314-DDF2-7FFCC02DD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14287</xdr:rowOff>
    </xdr:from>
    <xdr:to>
      <xdr:col>9</xdr:col>
      <xdr:colOff>9525</xdr:colOff>
      <xdr:row>21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3FB26B-1DFB-A3D5-FF86-0A86DB4C0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485774</xdr:colOff>
      <xdr:row>7</xdr:row>
      <xdr:rowOff>4762</xdr:rowOff>
    </xdr:from>
    <xdr:to>
      <xdr:col>19</xdr:col>
      <xdr:colOff>114299</xdr:colOff>
      <xdr:row>21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62BD6B-A6D0-27E7-CBBE-857CD20FB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</xdr:row>
      <xdr:rowOff>90487</xdr:rowOff>
    </xdr:from>
    <xdr:to>
      <xdr:col>9</xdr:col>
      <xdr:colOff>66675</xdr:colOff>
      <xdr:row>21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6EA806-0561-41B2-9525-AD7CC2469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7</xdr:row>
      <xdr:rowOff>80962</xdr:rowOff>
    </xdr:from>
    <xdr:to>
      <xdr:col>18</xdr:col>
      <xdr:colOff>514350</xdr:colOff>
      <xdr:row>21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087741-589B-665B-A52B-E0A46BC2E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</xdr:row>
      <xdr:rowOff>4762</xdr:rowOff>
    </xdr:from>
    <xdr:to>
      <xdr:col>9</xdr:col>
      <xdr:colOff>104774</xdr:colOff>
      <xdr:row>21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11DECC-3F31-6FB5-1AF6-E04166E2F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295274</xdr:colOff>
      <xdr:row>7</xdr:row>
      <xdr:rowOff>23812</xdr:rowOff>
    </xdr:from>
    <xdr:to>
      <xdr:col>18</xdr:col>
      <xdr:colOff>609599</xdr:colOff>
      <xdr:row>21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A65937-6A95-C22A-9967-A2A9AB2AB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7</xdr:row>
      <xdr:rowOff>119062</xdr:rowOff>
    </xdr:from>
    <xdr:to>
      <xdr:col>8</xdr:col>
      <xdr:colOff>590549</xdr:colOff>
      <xdr:row>22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052759-C4F4-A94D-8E27-A29C8847F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7</xdr:row>
      <xdr:rowOff>166687</xdr:rowOff>
    </xdr:from>
    <xdr:to>
      <xdr:col>19</xdr:col>
      <xdr:colOff>19050</xdr:colOff>
      <xdr:row>22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651FDE-7A74-9AD0-FA72-CADF8B049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7</xdr:row>
      <xdr:rowOff>90487</xdr:rowOff>
    </xdr:from>
    <xdr:to>
      <xdr:col>9</xdr:col>
      <xdr:colOff>85725</xdr:colOff>
      <xdr:row>21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DB0F63-3CC8-8D13-77B2-8706D189D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7</xdr:row>
      <xdr:rowOff>109537</xdr:rowOff>
    </xdr:from>
    <xdr:to>
      <xdr:col>19</xdr:col>
      <xdr:colOff>85725</xdr:colOff>
      <xdr:row>21</xdr:row>
      <xdr:rowOff>185737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615E10-AAF8-10EC-E247-A3CAE4842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157162</xdr:rowOff>
    </xdr:from>
    <xdr:to>
      <xdr:col>16</xdr:col>
      <xdr:colOff>19050</xdr:colOff>
      <xdr:row>16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3FA217-493E-79F7-C0C8-5EEB97BC4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17</xdr:row>
      <xdr:rowOff>28575</xdr:rowOff>
    </xdr:from>
    <xdr:to>
      <xdr:col>15</xdr:col>
      <xdr:colOff>466724</xdr:colOff>
      <xdr:row>33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B4F0417-6D25-9C49-6B53-DEC4EC0AB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71437</xdr:rowOff>
    </xdr:from>
    <xdr:to>
      <xdr:col>10</xdr:col>
      <xdr:colOff>314325</xdr:colOff>
      <xdr:row>21</xdr:row>
      <xdr:rowOff>147637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DF27AB-955A-C9D2-BB1C-04051E7E2C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438149</xdr:colOff>
      <xdr:row>7</xdr:row>
      <xdr:rowOff>71437</xdr:rowOff>
    </xdr:from>
    <xdr:to>
      <xdr:col>20</xdr:col>
      <xdr:colOff>409574</xdr:colOff>
      <xdr:row>21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7E9C513-D0B8-CEE7-407E-7FE99B863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4</xdr:row>
      <xdr:rowOff>33336</xdr:rowOff>
    </xdr:from>
    <xdr:to>
      <xdr:col>22</xdr:col>
      <xdr:colOff>247650</xdr:colOff>
      <xdr:row>26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FACA99-E826-FEC0-8ED4-286D8F9ED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7</xdr:row>
      <xdr:rowOff>23812</xdr:rowOff>
    </xdr:from>
    <xdr:to>
      <xdr:col>9</xdr:col>
      <xdr:colOff>57149</xdr:colOff>
      <xdr:row>21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AB9E88-3240-86C8-D0DC-7C8290BEA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304799</xdr:colOff>
      <xdr:row>7</xdr:row>
      <xdr:rowOff>23812</xdr:rowOff>
    </xdr:from>
    <xdr:to>
      <xdr:col>18</xdr:col>
      <xdr:colOff>466724</xdr:colOff>
      <xdr:row>21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5F464E-79D1-F750-9465-659539CF6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7</xdr:row>
      <xdr:rowOff>33337</xdr:rowOff>
    </xdr:from>
    <xdr:to>
      <xdr:col>8</xdr:col>
      <xdr:colOff>533399</xdr:colOff>
      <xdr:row>21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5B01D2-A84D-B348-7B90-12880EEA6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7</xdr:row>
      <xdr:rowOff>61912</xdr:rowOff>
    </xdr:from>
    <xdr:to>
      <xdr:col>18</xdr:col>
      <xdr:colOff>276224</xdr:colOff>
      <xdr:row>21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7252B4-47AD-EF3F-E5BB-143E7A88B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100012</xdr:rowOff>
    </xdr:from>
    <xdr:to>
      <xdr:col>8</xdr:col>
      <xdr:colOff>485775</xdr:colOff>
      <xdr:row>21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B9939D-F3CB-A046-7537-A6ECF2601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533399</xdr:colOff>
      <xdr:row>7</xdr:row>
      <xdr:rowOff>119062</xdr:rowOff>
    </xdr:from>
    <xdr:to>
      <xdr:col>18</xdr:col>
      <xdr:colOff>485774</xdr:colOff>
      <xdr:row>22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DEE567-27F5-4B61-6ED8-6733B32F2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166687</xdr:rowOff>
    </xdr:from>
    <xdr:to>
      <xdr:col>9</xdr:col>
      <xdr:colOff>9525</xdr:colOff>
      <xdr:row>21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615ECF-70DF-8871-1DC7-C39BA3180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6</xdr:row>
      <xdr:rowOff>176212</xdr:rowOff>
    </xdr:from>
    <xdr:to>
      <xdr:col>18</xdr:col>
      <xdr:colOff>533400</xdr:colOff>
      <xdr:row>21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1145C4-3A34-8E6C-68F2-DEF9E711A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52387</xdr:rowOff>
    </xdr:from>
    <xdr:to>
      <xdr:col>9</xdr:col>
      <xdr:colOff>0</xdr:colOff>
      <xdr:row>21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E328ED-1D97-B56D-DA96-77AF21BFE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209549</xdr:colOff>
      <xdr:row>7</xdr:row>
      <xdr:rowOff>33337</xdr:rowOff>
    </xdr:from>
    <xdr:to>
      <xdr:col>19</xdr:col>
      <xdr:colOff>333374</xdr:colOff>
      <xdr:row>21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8924273-B70C-81D9-C4FD-70513DED3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166687</xdr:rowOff>
    </xdr:from>
    <xdr:to>
      <xdr:col>9</xdr:col>
      <xdr:colOff>28575</xdr:colOff>
      <xdr:row>21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90DA70-36C3-51FE-2972-10F31599D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161924</xdr:colOff>
      <xdr:row>6</xdr:row>
      <xdr:rowOff>185737</xdr:rowOff>
    </xdr:from>
    <xdr:to>
      <xdr:col>18</xdr:col>
      <xdr:colOff>380999</xdr:colOff>
      <xdr:row>21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0A264C-0F32-AEDA-544F-D41D48CCF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185737</xdr:rowOff>
    </xdr:from>
    <xdr:to>
      <xdr:col>9</xdr:col>
      <xdr:colOff>19050</xdr:colOff>
      <xdr:row>21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EEB14F-1714-ACE3-8B17-E0740E28E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219074</xdr:colOff>
      <xdr:row>6</xdr:row>
      <xdr:rowOff>185737</xdr:rowOff>
    </xdr:from>
    <xdr:to>
      <xdr:col>18</xdr:col>
      <xdr:colOff>190500</xdr:colOff>
      <xdr:row>21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C51328-D3F1-C2CE-5911-42BF90B69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zoomScaleNormal="100" workbookViewId="0">
      <selection activeCell="J1" sqref="J1:J6"/>
    </sheetView>
  </sheetViews>
  <sheetFormatPr defaultRowHeight="15"/>
  <cols>
    <col min="1" max="9" width="12.28515625" customWidth="1"/>
    <col min="10" max="10" width="11.85546875" customWidth="1"/>
  </cols>
  <sheetData>
    <row r="1" spans="1:10" ht="15.75" thickBot="1">
      <c r="A1" s="14"/>
      <c r="B1" s="15">
        <v>44713</v>
      </c>
      <c r="C1" s="15">
        <v>44743</v>
      </c>
      <c r="D1" s="15">
        <v>44774</v>
      </c>
      <c r="E1" s="15">
        <v>44805</v>
      </c>
      <c r="F1" s="15">
        <v>44835</v>
      </c>
      <c r="G1" s="15">
        <v>44866</v>
      </c>
      <c r="H1" s="15">
        <v>44896</v>
      </c>
      <c r="I1" s="15">
        <v>44927</v>
      </c>
      <c r="J1" s="19">
        <v>44958</v>
      </c>
    </row>
    <row r="2" spans="1:10" ht="15.75" thickBot="1">
      <c r="A2" s="16" t="s">
        <v>0</v>
      </c>
      <c r="B2" s="17">
        <v>115583</v>
      </c>
      <c r="C2" s="17">
        <v>117488</v>
      </c>
      <c r="D2" s="17">
        <v>119630</v>
      </c>
      <c r="E2" s="17">
        <v>122787</v>
      </c>
      <c r="F2" s="17">
        <v>125667</v>
      </c>
      <c r="G2" s="17">
        <v>128228</v>
      </c>
      <c r="H2" s="17">
        <v>129969</v>
      </c>
      <c r="I2" s="17">
        <v>130400</v>
      </c>
      <c r="J2" s="20">
        <v>131564</v>
      </c>
    </row>
    <row r="3" spans="1:10" ht="15.75" thickBot="1">
      <c r="A3" s="16" t="s">
        <v>1</v>
      </c>
      <c r="B3" s="17">
        <v>306559</v>
      </c>
      <c r="C3" s="17">
        <v>309674</v>
      </c>
      <c r="D3" s="17">
        <v>313175</v>
      </c>
      <c r="E3" s="17">
        <v>318259</v>
      </c>
      <c r="F3" s="17">
        <v>323488</v>
      </c>
      <c r="G3" s="17">
        <v>328372</v>
      </c>
      <c r="H3" s="17">
        <v>331858</v>
      </c>
      <c r="I3" s="17">
        <v>332894</v>
      </c>
      <c r="J3" s="20">
        <v>335349</v>
      </c>
    </row>
    <row r="4" spans="1:10" ht="45.75" thickBot="1">
      <c r="A4" s="16" t="s">
        <v>2</v>
      </c>
      <c r="B4" s="17">
        <v>53648</v>
      </c>
      <c r="C4" s="17">
        <v>54962</v>
      </c>
      <c r="D4" s="17">
        <v>56017</v>
      </c>
      <c r="E4" s="17">
        <v>57556</v>
      </c>
      <c r="F4" s="18" t="s">
        <v>3</v>
      </c>
      <c r="G4" s="17">
        <v>61928</v>
      </c>
      <c r="H4" s="17">
        <v>63664</v>
      </c>
      <c r="I4" s="17">
        <v>65717</v>
      </c>
      <c r="J4" s="20">
        <v>66968</v>
      </c>
    </row>
    <row r="5" spans="1:10" ht="45.75" thickBot="1">
      <c r="A5" s="16" t="s">
        <v>4</v>
      </c>
      <c r="B5" s="17">
        <v>45732</v>
      </c>
      <c r="C5" s="17">
        <v>46599</v>
      </c>
      <c r="D5" s="17">
        <v>47430</v>
      </c>
      <c r="E5" s="17">
        <v>48564</v>
      </c>
      <c r="F5" s="17">
        <v>50304</v>
      </c>
      <c r="G5" s="17">
        <v>51965</v>
      </c>
      <c r="H5" s="17">
        <v>53377</v>
      </c>
      <c r="I5" s="17">
        <v>53907</v>
      </c>
      <c r="J5" s="20">
        <v>54924</v>
      </c>
    </row>
    <row r="6" spans="1:10" ht="60.75" thickBot="1">
      <c r="A6" s="16" t="s">
        <v>5</v>
      </c>
      <c r="B6" s="17">
        <v>180842</v>
      </c>
      <c r="C6" s="17">
        <v>181289</v>
      </c>
      <c r="D6" s="17">
        <v>182534</v>
      </c>
      <c r="E6" s="17">
        <v>184341</v>
      </c>
      <c r="F6" s="17">
        <v>184968</v>
      </c>
      <c r="G6" s="17">
        <v>185138</v>
      </c>
      <c r="H6" s="17">
        <v>185054</v>
      </c>
      <c r="I6" s="17">
        <v>185053</v>
      </c>
      <c r="J6" s="20">
        <v>184937</v>
      </c>
    </row>
    <row r="7" spans="1:10">
      <c r="A7" s="16" t="s">
        <v>36</v>
      </c>
      <c r="B7" s="13">
        <f t="shared" ref="B7:J7" si="0">SUM(B2:B6)</f>
        <v>702364</v>
      </c>
      <c r="C7" s="13">
        <f t="shared" si="0"/>
        <v>710012</v>
      </c>
      <c r="D7" s="13">
        <f t="shared" si="0"/>
        <v>718786</v>
      </c>
      <c r="E7" s="13">
        <f t="shared" si="0"/>
        <v>731507</v>
      </c>
      <c r="F7" s="13">
        <f t="shared" si="0"/>
        <v>684427</v>
      </c>
      <c r="G7" s="13">
        <f t="shared" si="0"/>
        <v>755631</v>
      </c>
      <c r="H7" s="13">
        <f t="shared" si="0"/>
        <v>763922</v>
      </c>
      <c r="I7" s="13">
        <f t="shared" si="0"/>
        <v>767971</v>
      </c>
      <c r="J7" s="13">
        <f t="shared" si="0"/>
        <v>773742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F5F6-49FF-4E21-B14E-77D3C662D1E9}">
  <dimension ref="A1:J6"/>
  <sheetViews>
    <sheetView workbookViewId="0">
      <selection activeCell="J1" sqref="J1:J6"/>
    </sheetView>
  </sheetViews>
  <sheetFormatPr defaultRowHeight="15"/>
  <cols>
    <col min="1" max="1" width="14.8554687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2325</v>
      </c>
      <c r="C2" s="5">
        <v>2356</v>
      </c>
      <c r="D2" s="5">
        <v>2396</v>
      </c>
      <c r="E2" s="5">
        <v>2446</v>
      </c>
      <c r="F2" s="5">
        <v>2482</v>
      </c>
      <c r="G2" s="5">
        <v>2508</v>
      </c>
      <c r="H2" s="5">
        <v>2539</v>
      </c>
      <c r="I2" s="5">
        <v>2545</v>
      </c>
      <c r="J2" s="20">
        <v>2566</v>
      </c>
    </row>
    <row r="3" spans="1:10" ht="15.75" thickBot="1">
      <c r="A3" s="4" t="s">
        <v>1</v>
      </c>
      <c r="B3" s="5">
        <v>5596</v>
      </c>
      <c r="C3" s="5">
        <v>5662</v>
      </c>
      <c r="D3" s="5">
        <v>5716</v>
      </c>
      <c r="E3" s="5">
        <v>5773</v>
      </c>
      <c r="F3" s="5">
        <v>5795</v>
      </c>
      <c r="G3" s="5">
        <v>5835</v>
      </c>
      <c r="H3" s="5">
        <v>5868</v>
      </c>
      <c r="I3" s="5">
        <v>5880</v>
      </c>
      <c r="J3" s="20">
        <v>5923</v>
      </c>
    </row>
    <row r="4" spans="1:10" ht="30.75" thickBot="1">
      <c r="A4" s="4" t="s">
        <v>2</v>
      </c>
      <c r="B4" s="1">
        <v>713</v>
      </c>
      <c r="C4" s="1">
        <v>745</v>
      </c>
      <c r="D4" s="1">
        <v>763</v>
      </c>
      <c r="E4" s="1">
        <v>778</v>
      </c>
      <c r="F4" s="1" t="s">
        <v>3</v>
      </c>
      <c r="G4" s="1">
        <v>811</v>
      </c>
      <c r="H4" s="1">
        <v>823</v>
      </c>
      <c r="I4" s="1">
        <v>851</v>
      </c>
      <c r="J4" s="24">
        <v>849</v>
      </c>
    </row>
    <row r="5" spans="1:10" ht="45.75" thickBot="1">
      <c r="A5" s="4" t="s">
        <v>4</v>
      </c>
      <c r="B5" s="1">
        <v>327</v>
      </c>
      <c r="C5" s="1">
        <v>340</v>
      </c>
      <c r="D5" s="1">
        <v>349</v>
      </c>
      <c r="E5" s="1">
        <v>356</v>
      </c>
      <c r="F5" s="1">
        <v>351</v>
      </c>
      <c r="G5" s="1">
        <v>353</v>
      </c>
      <c r="H5" s="1">
        <v>362</v>
      </c>
      <c r="I5" s="1">
        <v>358</v>
      </c>
      <c r="J5" s="24">
        <v>358</v>
      </c>
    </row>
    <row r="6" spans="1:10" ht="60.75" thickBot="1">
      <c r="A6" s="4" t="s">
        <v>5</v>
      </c>
      <c r="B6" s="5">
        <v>4101</v>
      </c>
      <c r="C6" s="5">
        <v>4127</v>
      </c>
      <c r="D6" s="5">
        <v>4138</v>
      </c>
      <c r="E6" s="5">
        <v>4158</v>
      </c>
      <c r="F6" s="5">
        <v>4153</v>
      </c>
      <c r="G6" s="5">
        <v>4162</v>
      </c>
      <c r="H6" s="5">
        <v>4161</v>
      </c>
      <c r="I6" s="5">
        <v>4173</v>
      </c>
      <c r="J6" s="20">
        <v>4217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3331-2EB4-446F-B4A4-3CD1BB773F8A}">
  <dimension ref="A1:J6"/>
  <sheetViews>
    <sheetView workbookViewId="0">
      <selection activeCell="I5" sqref="I5"/>
    </sheetView>
  </sheetViews>
  <sheetFormatPr defaultRowHeight="15"/>
  <cols>
    <col min="1" max="1" width="15.8554687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6">
        <v>6585</v>
      </c>
      <c r="C2" s="6">
        <v>6863</v>
      </c>
      <c r="D2" s="6">
        <v>7252</v>
      </c>
      <c r="E2" s="6">
        <v>7661</v>
      </c>
      <c r="F2" s="6">
        <v>7879</v>
      </c>
      <c r="G2" s="6">
        <v>8000</v>
      </c>
      <c r="H2" s="6">
        <v>8063</v>
      </c>
      <c r="I2" s="6">
        <v>8054</v>
      </c>
      <c r="J2" s="26">
        <v>8042</v>
      </c>
    </row>
    <row r="3" spans="1:10" ht="15.75" thickBot="1">
      <c r="A3" s="4" t="s">
        <v>1</v>
      </c>
      <c r="B3" s="6">
        <v>14862</v>
      </c>
      <c r="C3" s="6">
        <v>15117</v>
      </c>
      <c r="D3" s="6">
        <v>15509</v>
      </c>
      <c r="E3" s="6">
        <v>15985</v>
      </c>
      <c r="F3" s="6">
        <v>16183</v>
      </c>
      <c r="G3" s="6">
        <v>16282</v>
      </c>
      <c r="H3" s="6">
        <v>16355</v>
      </c>
      <c r="I3" s="6">
        <v>16360</v>
      </c>
      <c r="J3" s="26">
        <v>16350</v>
      </c>
    </row>
    <row r="4" spans="1:10" ht="30.75" thickBot="1">
      <c r="A4" s="4" t="s">
        <v>2</v>
      </c>
      <c r="B4" s="7">
        <v>575</v>
      </c>
      <c r="C4" s="7">
        <v>561</v>
      </c>
      <c r="D4" s="7">
        <v>578</v>
      </c>
      <c r="E4" s="7">
        <v>611</v>
      </c>
      <c r="F4" s="7" t="s">
        <v>3</v>
      </c>
      <c r="G4" s="7">
        <v>601</v>
      </c>
      <c r="H4" s="7">
        <v>604</v>
      </c>
      <c r="I4" s="7">
        <v>624</v>
      </c>
      <c r="J4" s="27">
        <v>609</v>
      </c>
    </row>
    <row r="5" spans="1:10" ht="45.75" thickBot="1">
      <c r="A5" s="4" t="s">
        <v>4</v>
      </c>
      <c r="B5" s="7">
        <v>379</v>
      </c>
      <c r="C5" s="7">
        <v>379</v>
      </c>
      <c r="D5" s="7">
        <v>397</v>
      </c>
      <c r="E5" s="7">
        <v>462</v>
      </c>
      <c r="F5" s="7">
        <v>492</v>
      </c>
      <c r="G5" s="7">
        <v>495</v>
      </c>
      <c r="H5" s="7">
        <v>507</v>
      </c>
      <c r="I5" s="7">
        <v>503</v>
      </c>
      <c r="J5" s="27">
        <v>490</v>
      </c>
    </row>
    <row r="6" spans="1:10" ht="60.75" thickBot="1">
      <c r="A6" s="4" t="s">
        <v>5</v>
      </c>
      <c r="B6" s="6">
        <v>13123</v>
      </c>
      <c r="C6" s="6">
        <v>13375</v>
      </c>
      <c r="D6" s="6">
        <v>13719</v>
      </c>
      <c r="E6" s="6">
        <v>14090</v>
      </c>
      <c r="F6" s="6">
        <v>14249</v>
      </c>
      <c r="G6" s="6">
        <v>14340</v>
      </c>
      <c r="H6" s="6">
        <v>14397</v>
      </c>
      <c r="I6" s="6">
        <v>14403</v>
      </c>
      <c r="J6" s="26">
        <v>14411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458A-0E07-4112-AD99-9E41EBC763DA}">
  <dimension ref="A1:J6"/>
  <sheetViews>
    <sheetView workbookViewId="0">
      <selection activeCell="J1" sqref="J1:J6"/>
    </sheetView>
  </sheetViews>
  <sheetFormatPr defaultRowHeight="15"/>
  <cols>
    <col min="1" max="1" width="13.57031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3103</v>
      </c>
      <c r="C2" s="5">
        <v>3209</v>
      </c>
      <c r="D2" s="5">
        <v>3274</v>
      </c>
      <c r="E2" s="5">
        <v>3401</v>
      </c>
      <c r="F2" s="5">
        <v>3473</v>
      </c>
      <c r="G2" s="5">
        <v>3505</v>
      </c>
      <c r="H2" s="5">
        <v>3550</v>
      </c>
      <c r="I2" s="5">
        <v>3567</v>
      </c>
      <c r="J2" s="20">
        <v>3602</v>
      </c>
    </row>
    <row r="3" spans="1:10" ht="15.75" thickBot="1">
      <c r="A3" s="4" t="s">
        <v>1</v>
      </c>
      <c r="B3" s="5">
        <v>11301</v>
      </c>
      <c r="C3" s="5">
        <v>11543</v>
      </c>
      <c r="D3" s="5">
        <v>11721</v>
      </c>
      <c r="E3" s="5">
        <v>11981</v>
      </c>
      <c r="F3" s="5">
        <v>12109</v>
      </c>
      <c r="G3" s="5">
        <v>12156</v>
      </c>
      <c r="H3" s="5">
        <v>12210</v>
      </c>
      <c r="I3" s="5">
        <v>12231</v>
      </c>
      <c r="J3" s="20">
        <v>12280</v>
      </c>
    </row>
    <row r="4" spans="1:10" ht="30.75" thickBot="1">
      <c r="A4" s="4" t="s">
        <v>2</v>
      </c>
      <c r="B4" s="1">
        <v>413</v>
      </c>
      <c r="C4" s="1">
        <v>422</v>
      </c>
      <c r="D4" s="1">
        <v>432</v>
      </c>
      <c r="E4" s="1">
        <v>426</v>
      </c>
      <c r="F4" s="1" t="s">
        <v>3</v>
      </c>
      <c r="G4" s="1">
        <v>510</v>
      </c>
      <c r="H4" s="1">
        <v>546</v>
      </c>
      <c r="I4" s="1">
        <v>558</v>
      </c>
      <c r="J4" s="24">
        <v>561</v>
      </c>
    </row>
    <row r="5" spans="1:10" ht="45.75" thickBot="1">
      <c r="A5" s="4" t="s">
        <v>4</v>
      </c>
      <c r="B5" s="1">
        <v>486</v>
      </c>
      <c r="C5" s="1">
        <v>517</v>
      </c>
      <c r="D5" s="1">
        <v>512</v>
      </c>
      <c r="E5" s="1">
        <v>521</v>
      </c>
      <c r="F5" s="1">
        <v>520</v>
      </c>
      <c r="G5" s="1">
        <v>530</v>
      </c>
      <c r="H5" s="1">
        <v>543</v>
      </c>
      <c r="I5" s="1">
        <v>532</v>
      </c>
      <c r="J5" s="24">
        <v>536</v>
      </c>
    </row>
    <row r="6" spans="1:10" ht="60.75" thickBot="1">
      <c r="A6" s="4" t="s">
        <v>5</v>
      </c>
      <c r="B6" s="5">
        <v>10081</v>
      </c>
      <c r="C6" s="5">
        <v>10284</v>
      </c>
      <c r="D6" s="5">
        <v>10431</v>
      </c>
      <c r="E6" s="5">
        <v>10680</v>
      </c>
      <c r="F6" s="5">
        <v>10771</v>
      </c>
      <c r="G6" s="5">
        <v>10737</v>
      </c>
      <c r="H6" s="5">
        <v>10731</v>
      </c>
      <c r="I6" s="5">
        <v>10766</v>
      </c>
      <c r="J6" s="20">
        <v>10804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DBE7-5595-4693-8D71-4F0B38DFDAAD}">
  <dimension ref="A1:J6"/>
  <sheetViews>
    <sheetView workbookViewId="0">
      <selection activeCell="J1" sqref="J1:J6"/>
    </sheetView>
  </sheetViews>
  <sheetFormatPr defaultRowHeight="15"/>
  <cols>
    <col min="1" max="1" width="18.1406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3304</v>
      </c>
      <c r="C2" s="5">
        <v>3475</v>
      </c>
      <c r="D2" s="5">
        <v>3731</v>
      </c>
      <c r="E2" s="5">
        <v>3915</v>
      </c>
      <c r="F2" s="5">
        <v>4164</v>
      </c>
      <c r="G2" s="5">
        <v>4369</v>
      </c>
      <c r="H2" s="5">
        <v>4516</v>
      </c>
      <c r="I2" s="5">
        <v>4548</v>
      </c>
      <c r="J2" s="20">
        <v>4609</v>
      </c>
    </row>
    <row r="3" spans="1:10" ht="15.75" thickBot="1">
      <c r="A3" s="4" t="s">
        <v>1</v>
      </c>
      <c r="B3" s="5">
        <v>11447</v>
      </c>
      <c r="C3" s="5">
        <v>11819</v>
      </c>
      <c r="D3" s="5">
        <v>12434</v>
      </c>
      <c r="E3" s="5">
        <v>12867</v>
      </c>
      <c r="F3" s="5">
        <v>13525</v>
      </c>
      <c r="G3" s="5">
        <v>13999</v>
      </c>
      <c r="H3" s="5">
        <v>14327</v>
      </c>
      <c r="I3" s="5">
        <v>14381</v>
      </c>
      <c r="J3" s="20">
        <v>14494</v>
      </c>
    </row>
    <row r="4" spans="1:10" ht="30.75" thickBot="1">
      <c r="A4" s="4" t="s">
        <v>2</v>
      </c>
      <c r="B4" s="5">
        <v>1619</v>
      </c>
      <c r="C4" s="5">
        <v>1664</v>
      </c>
      <c r="D4" s="5">
        <v>1782</v>
      </c>
      <c r="E4" s="5">
        <v>1884</v>
      </c>
      <c r="F4" s="1" t="s">
        <v>3</v>
      </c>
      <c r="G4" s="5">
        <v>2093</v>
      </c>
      <c r="H4" s="5">
        <v>2141</v>
      </c>
      <c r="I4" s="5">
        <v>2157</v>
      </c>
      <c r="J4" s="20">
        <v>2127</v>
      </c>
    </row>
    <row r="5" spans="1:10" ht="45.75" thickBot="1">
      <c r="A5" s="4" t="s">
        <v>4</v>
      </c>
      <c r="B5" s="5">
        <v>1792</v>
      </c>
      <c r="C5" s="5">
        <v>2022</v>
      </c>
      <c r="D5" s="5">
        <v>2199</v>
      </c>
      <c r="E5" s="5">
        <v>2291</v>
      </c>
      <c r="F5" s="5">
        <v>2541</v>
      </c>
      <c r="G5" s="5">
        <v>2748</v>
      </c>
      <c r="H5" s="5">
        <v>2891</v>
      </c>
      <c r="I5" s="5">
        <v>2895</v>
      </c>
      <c r="J5" s="20">
        <v>2954</v>
      </c>
    </row>
    <row r="6" spans="1:10" ht="45.75" thickBot="1">
      <c r="A6" s="4" t="s">
        <v>5</v>
      </c>
      <c r="B6" s="5">
        <v>7345</v>
      </c>
      <c r="C6" s="5">
        <v>7422</v>
      </c>
      <c r="D6" s="5">
        <v>7728</v>
      </c>
      <c r="E6" s="5">
        <v>7941</v>
      </c>
      <c r="F6" s="5">
        <v>8278</v>
      </c>
      <c r="G6" s="5">
        <v>8369</v>
      </c>
      <c r="H6" s="5">
        <v>8497</v>
      </c>
      <c r="I6" s="5">
        <v>8555</v>
      </c>
      <c r="J6" s="20">
        <v>8638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4543-32AB-4D66-B2CA-A9A54C7ED668}">
  <dimension ref="A1:J6"/>
  <sheetViews>
    <sheetView workbookViewId="0">
      <selection activeCell="K8" sqref="K8"/>
    </sheetView>
  </sheetViews>
  <sheetFormatPr defaultRowHeight="15"/>
  <cols>
    <col min="1" max="1" width="15.8554687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7120</v>
      </c>
      <c r="C2" s="5">
        <v>7167</v>
      </c>
      <c r="D2" s="5">
        <v>7208</v>
      </c>
      <c r="E2" s="5">
        <v>7315</v>
      </c>
      <c r="F2" s="5">
        <v>7419</v>
      </c>
      <c r="G2" s="5">
        <v>7435</v>
      </c>
      <c r="H2" s="5">
        <v>7702</v>
      </c>
      <c r="I2" s="5">
        <v>7692</v>
      </c>
      <c r="J2" s="20">
        <v>7697</v>
      </c>
    </row>
    <row r="3" spans="1:10" ht="15.75" thickBot="1">
      <c r="A3" s="4" t="s">
        <v>1</v>
      </c>
      <c r="B3" s="5">
        <v>18991</v>
      </c>
      <c r="C3" s="5">
        <v>19002</v>
      </c>
      <c r="D3" s="5">
        <v>19043</v>
      </c>
      <c r="E3" s="5">
        <v>19136</v>
      </c>
      <c r="F3" s="5">
        <v>19279</v>
      </c>
      <c r="G3" s="5">
        <v>19270</v>
      </c>
      <c r="H3" s="5">
        <v>19737</v>
      </c>
      <c r="I3" s="5">
        <v>19716</v>
      </c>
      <c r="J3" s="20">
        <v>19711</v>
      </c>
    </row>
    <row r="4" spans="1:10" ht="30.75" thickBot="1">
      <c r="A4" s="4" t="s">
        <v>2</v>
      </c>
      <c r="B4" s="5">
        <v>2590</v>
      </c>
      <c r="C4" s="5">
        <v>2608</v>
      </c>
      <c r="D4" s="5">
        <v>2651</v>
      </c>
      <c r="E4" s="5">
        <v>2721</v>
      </c>
      <c r="F4" s="1" t="s">
        <v>3</v>
      </c>
      <c r="G4" s="5">
        <v>2804</v>
      </c>
      <c r="H4" s="5">
        <v>2960</v>
      </c>
      <c r="I4" s="5">
        <v>3031</v>
      </c>
      <c r="J4" s="20">
        <v>3066</v>
      </c>
    </row>
    <row r="5" spans="1:10" ht="45.75" thickBot="1">
      <c r="A5" s="4" t="s">
        <v>4</v>
      </c>
      <c r="B5" s="5">
        <v>2027</v>
      </c>
      <c r="C5" s="5">
        <v>2075</v>
      </c>
      <c r="D5" s="5">
        <v>2088</v>
      </c>
      <c r="E5" s="5">
        <v>2143</v>
      </c>
      <c r="F5" s="5">
        <v>2241</v>
      </c>
      <c r="G5" s="5">
        <v>2250</v>
      </c>
      <c r="H5" s="5">
        <v>2422</v>
      </c>
      <c r="I5" s="5">
        <v>2420</v>
      </c>
      <c r="J5" s="20">
        <v>2415</v>
      </c>
    </row>
    <row r="6" spans="1:10" ht="60.75" thickBot="1">
      <c r="A6" s="4" t="s">
        <v>5</v>
      </c>
      <c r="B6" s="5">
        <v>12682</v>
      </c>
      <c r="C6" s="5">
        <v>12609</v>
      </c>
      <c r="D6" s="5">
        <v>12580</v>
      </c>
      <c r="E6" s="5">
        <v>12525</v>
      </c>
      <c r="F6" s="5">
        <v>12475</v>
      </c>
      <c r="G6" s="5">
        <v>12411</v>
      </c>
      <c r="H6" s="5">
        <v>12502</v>
      </c>
      <c r="I6" s="5">
        <v>12490</v>
      </c>
      <c r="J6" s="20">
        <v>12460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468A-219C-4B8E-8DF8-6D4C1D39FA11}">
  <dimension ref="A1:J6"/>
  <sheetViews>
    <sheetView workbookViewId="0">
      <selection activeCell="J1" sqref="J1:J6"/>
    </sheetView>
  </sheetViews>
  <sheetFormatPr defaultRowHeight="15"/>
  <cols>
    <col min="1" max="1" width="18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1795</v>
      </c>
      <c r="C2" s="5">
        <v>1838</v>
      </c>
      <c r="D2" s="5">
        <v>1887</v>
      </c>
      <c r="E2" s="5">
        <v>2007</v>
      </c>
      <c r="F2" s="5">
        <v>2068</v>
      </c>
      <c r="G2" s="5">
        <v>2126</v>
      </c>
      <c r="H2" s="5">
        <v>2163</v>
      </c>
      <c r="I2" s="5">
        <v>2185</v>
      </c>
      <c r="J2" s="20">
        <v>2213</v>
      </c>
    </row>
    <row r="3" spans="1:10" ht="15.75" thickBot="1">
      <c r="A3" s="4" t="s">
        <v>1</v>
      </c>
      <c r="B3" s="5">
        <v>4974</v>
      </c>
      <c r="C3" s="5">
        <v>5053</v>
      </c>
      <c r="D3" s="5">
        <v>5119</v>
      </c>
      <c r="E3" s="5">
        <v>5294</v>
      </c>
      <c r="F3" s="5">
        <v>5362</v>
      </c>
      <c r="G3" s="5">
        <v>5446</v>
      </c>
      <c r="H3" s="5">
        <v>5507</v>
      </c>
      <c r="I3" s="5">
        <v>5541</v>
      </c>
      <c r="J3" s="20">
        <v>5602</v>
      </c>
    </row>
    <row r="4" spans="1:10" ht="30.75" thickBot="1">
      <c r="A4" s="4" t="s">
        <v>2</v>
      </c>
      <c r="B4" s="1">
        <v>633</v>
      </c>
      <c r="C4" s="1">
        <v>656</v>
      </c>
      <c r="D4" s="1">
        <v>665</v>
      </c>
      <c r="E4" s="1">
        <v>701</v>
      </c>
      <c r="F4" s="1" t="s">
        <v>3</v>
      </c>
      <c r="G4" s="1">
        <v>825</v>
      </c>
      <c r="H4" s="1">
        <v>835</v>
      </c>
      <c r="I4" s="1">
        <v>848</v>
      </c>
      <c r="J4" s="24">
        <v>844</v>
      </c>
    </row>
    <row r="5" spans="1:10" ht="45.75" thickBot="1">
      <c r="A5" s="4" t="s">
        <v>4</v>
      </c>
      <c r="B5" s="1">
        <v>635</v>
      </c>
      <c r="C5" s="1">
        <v>646</v>
      </c>
      <c r="D5" s="1">
        <v>677</v>
      </c>
      <c r="E5" s="1">
        <v>713</v>
      </c>
      <c r="F5" s="1">
        <v>703</v>
      </c>
      <c r="G5" s="1">
        <v>761</v>
      </c>
      <c r="H5" s="1">
        <v>776</v>
      </c>
      <c r="I5" s="1">
        <v>773</v>
      </c>
      <c r="J5" s="24">
        <v>778</v>
      </c>
    </row>
    <row r="6" spans="1:10" ht="60.75" thickBot="1">
      <c r="A6" s="4" t="s">
        <v>5</v>
      </c>
      <c r="B6" s="5">
        <v>3319</v>
      </c>
      <c r="C6" s="5">
        <v>3355</v>
      </c>
      <c r="D6" s="5">
        <v>3379</v>
      </c>
      <c r="E6" s="5">
        <v>3456</v>
      </c>
      <c r="F6" s="5">
        <v>3429</v>
      </c>
      <c r="G6" s="5">
        <v>3401</v>
      </c>
      <c r="H6" s="5">
        <v>3425</v>
      </c>
      <c r="I6" s="5">
        <v>3456</v>
      </c>
      <c r="J6" s="20">
        <v>3498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C460-FC9E-426A-8096-C87296237A9D}">
  <dimension ref="A1:J6"/>
  <sheetViews>
    <sheetView topLeftCell="A5" workbookViewId="0">
      <selection activeCell="I6" sqref="I6"/>
    </sheetView>
  </sheetViews>
  <sheetFormatPr defaultRowHeight="15"/>
  <cols>
    <col min="1" max="1" width="1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2250</v>
      </c>
      <c r="C2" s="5">
        <v>2293</v>
      </c>
      <c r="D2" s="5">
        <v>2426</v>
      </c>
      <c r="E2" s="5">
        <v>2613</v>
      </c>
      <c r="F2" s="5">
        <v>2711</v>
      </c>
      <c r="G2" s="5">
        <v>2752</v>
      </c>
      <c r="H2" s="5">
        <v>2758</v>
      </c>
      <c r="I2" s="5">
        <v>2755</v>
      </c>
      <c r="J2" s="20">
        <v>2783</v>
      </c>
    </row>
    <row r="3" spans="1:10" ht="15.75" thickBot="1">
      <c r="A3" s="4" t="s">
        <v>1</v>
      </c>
      <c r="B3" s="5">
        <v>5265</v>
      </c>
      <c r="C3" s="5">
        <v>5333</v>
      </c>
      <c r="D3" s="5">
        <v>5479</v>
      </c>
      <c r="E3" s="5">
        <v>5666</v>
      </c>
      <c r="F3" s="5">
        <v>5777</v>
      </c>
      <c r="G3" s="5">
        <v>5817</v>
      </c>
      <c r="H3" s="5">
        <v>5811</v>
      </c>
      <c r="I3" s="5">
        <v>5828</v>
      </c>
      <c r="J3" s="20">
        <v>5897</v>
      </c>
    </row>
    <row r="4" spans="1:10" ht="30.75" thickBot="1">
      <c r="A4" s="4" t="s">
        <v>2</v>
      </c>
      <c r="B4" s="1">
        <v>383</v>
      </c>
      <c r="C4" s="1">
        <v>391</v>
      </c>
      <c r="D4" s="1">
        <v>391</v>
      </c>
      <c r="E4" s="1">
        <v>387</v>
      </c>
      <c r="F4" s="1" t="s">
        <v>3</v>
      </c>
      <c r="G4" s="1">
        <v>383</v>
      </c>
      <c r="H4" s="1">
        <v>380</v>
      </c>
      <c r="I4" s="1">
        <v>398</v>
      </c>
      <c r="J4" s="24">
        <v>402</v>
      </c>
    </row>
    <row r="5" spans="1:10" ht="45.75" thickBot="1">
      <c r="A5" s="4" t="s">
        <v>4</v>
      </c>
      <c r="B5" s="1">
        <v>369</v>
      </c>
      <c r="C5" s="1">
        <v>368</v>
      </c>
      <c r="D5" s="1">
        <v>401</v>
      </c>
      <c r="E5" s="1">
        <v>443</v>
      </c>
      <c r="F5" s="1">
        <v>467</v>
      </c>
      <c r="G5" s="1">
        <v>482</v>
      </c>
      <c r="H5" s="1">
        <v>480</v>
      </c>
      <c r="I5" s="1">
        <v>481</v>
      </c>
      <c r="J5" s="24">
        <v>493</v>
      </c>
    </row>
    <row r="6" spans="1:10" ht="60.75" thickBot="1">
      <c r="A6" s="4" t="s">
        <v>5</v>
      </c>
      <c r="B6" s="5">
        <v>4144</v>
      </c>
      <c r="C6" s="5">
        <v>4202</v>
      </c>
      <c r="D6" s="5">
        <v>4309</v>
      </c>
      <c r="E6" s="5">
        <v>4451</v>
      </c>
      <c r="F6" s="5">
        <v>4535</v>
      </c>
      <c r="G6" s="5">
        <v>4562</v>
      </c>
      <c r="H6" s="5">
        <v>4560</v>
      </c>
      <c r="I6" s="5">
        <v>4576</v>
      </c>
      <c r="J6" s="28">
        <v>4628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7CF8-AB76-47A1-9C3C-4245DD227334}">
  <dimension ref="A1:J6"/>
  <sheetViews>
    <sheetView tabSelected="1" workbookViewId="0">
      <selection activeCell="B1" sqref="B1:B1048576"/>
    </sheetView>
  </sheetViews>
  <sheetFormatPr defaultRowHeight="15"/>
  <cols>
    <col min="1" max="1" width="12.57031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6">
        <v>2215</v>
      </c>
      <c r="C2" s="6">
        <v>2273</v>
      </c>
      <c r="D2" s="6">
        <v>2368</v>
      </c>
      <c r="E2" s="6">
        <v>2398</v>
      </c>
      <c r="F2" s="6">
        <v>2402</v>
      </c>
      <c r="G2" s="6">
        <v>2402</v>
      </c>
      <c r="H2" s="6">
        <v>2495</v>
      </c>
      <c r="I2" s="6">
        <v>2508</v>
      </c>
      <c r="J2" s="26">
        <v>2510</v>
      </c>
    </row>
    <row r="3" spans="1:10" ht="15.75" thickBot="1">
      <c r="A3" s="4" t="s">
        <v>1</v>
      </c>
      <c r="B3" s="6">
        <v>10725</v>
      </c>
      <c r="C3" s="6">
        <v>10920</v>
      </c>
      <c r="D3" s="6">
        <v>11247</v>
      </c>
      <c r="E3" s="6">
        <v>11380</v>
      </c>
      <c r="F3" s="6">
        <v>11408</v>
      </c>
      <c r="G3" s="6">
        <v>11411</v>
      </c>
      <c r="H3" s="6">
        <v>11685</v>
      </c>
      <c r="I3" s="6">
        <v>11742</v>
      </c>
      <c r="J3" s="26">
        <v>11810</v>
      </c>
    </row>
    <row r="4" spans="1:10" ht="45.75" thickBot="1">
      <c r="A4" s="4" t="s">
        <v>2</v>
      </c>
      <c r="B4" s="7">
        <v>637</v>
      </c>
      <c r="C4" s="7">
        <v>693</v>
      </c>
      <c r="D4" s="7">
        <v>740</v>
      </c>
      <c r="E4" s="7">
        <v>765</v>
      </c>
      <c r="F4" s="7" t="s">
        <v>3</v>
      </c>
      <c r="G4" s="7">
        <v>764</v>
      </c>
      <c r="H4" s="7">
        <v>866</v>
      </c>
      <c r="I4" s="7">
        <v>876</v>
      </c>
      <c r="J4" s="27">
        <v>876</v>
      </c>
    </row>
    <row r="5" spans="1:10" ht="45.75" thickBot="1">
      <c r="A5" s="4" t="s">
        <v>4</v>
      </c>
      <c r="B5" s="7">
        <v>833</v>
      </c>
      <c r="C5" s="7">
        <v>881</v>
      </c>
      <c r="D5" s="7">
        <v>931</v>
      </c>
      <c r="E5" s="7">
        <v>934</v>
      </c>
      <c r="F5" s="7">
        <v>922</v>
      </c>
      <c r="G5" s="7">
        <v>921</v>
      </c>
      <c r="H5" s="6">
        <v>1024</v>
      </c>
      <c r="I5" s="6">
        <v>1019</v>
      </c>
      <c r="J5" s="26">
        <v>1041</v>
      </c>
    </row>
    <row r="6" spans="1:10" ht="60.75" thickBot="1">
      <c r="A6" s="4" t="s">
        <v>5</v>
      </c>
      <c r="B6" s="6">
        <v>9131</v>
      </c>
      <c r="C6" s="6">
        <v>9216</v>
      </c>
      <c r="D6" s="6">
        <v>9446</v>
      </c>
      <c r="E6" s="6">
        <v>9545</v>
      </c>
      <c r="F6" s="6">
        <v>9581</v>
      </c>
      <c r="G6" s="6">
        <v>9580</v>
      </c>
      <c r="H6" s="6">
        <v>9630</v>
      </c>
      <c r="I6" s="6">
        <v>9695</v>
      </c>
      <c r="J6" s="26">
        <v>9741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9236-E68F-47A8-AA7F-431D6A03709A}">
  <dimension ref="A1:D16"/>
  <sheetViews>
    <sheetView workbookViewId="0">
      <selection sqref="A1:D16"/>
    </sheetView>
  </sheetViews>
  <sheetFormatPr defaultRowHeight="15"/>
  <cols>
    <col min="2" max="2" width="20" customWidth="1"/>
    <col min="3" max="3" width="12.140625" customWidth="1"/>
    <col min="4" max="4" width="14" customWidth="1"/>
  </cols>
  <sheetData>
    <row r="1" spans="1:4">
      <c r="A1" s="10" t="s">
        <v>29</v>
      </c>
      <c r="B1" s="10" t="s">
        <v>30</v>
      </c>
      <c r="C1" s="10" t="s">
        <v>31</v>
      </c>
      <c r="D1" s="10" t="s">
        <v>32</v>
      </c>
    </row>
    <row r="2" spans="1:4">
      <c r="A2" s="10">
        <v>15</v>
      </c>
      <c r="B2" s="11" t="s">
        <v>28</v>
      </c>
      <c r="C2" s="10">
        <v>0.56000000000000005</v>
      </c>
      <c r="D2" s="10">
        <v>0.75</v>
      </c>
    </row>
    <row r="3" spans="1:4">
      <c r="A3" s="10">
        <v>10</v>
      </c>
      <c r="B3" s="11" t="s">
        <v>23</v>
      </c>
      <c r="C3" s="10">
        <v>0.6</v>
      </c>
      <c r="D3" s="10">
        <v>0.75</v>
      </c>
    </row>
    <row r="4" spans="1:4">
      <c r="A4" s="10">
        <v>7</v>
      </c>
      <c r="B4" s="11" t="s">
        <v>20</v>
      </c>
      <c r="C4" s="10">
        <v>0.6</v>
      </c>
      <c r="D4" s="10">
        <v>0.8</v>
      </c>
    </row>
    <row r="5" spans="1:4">
      <c r="A5" s="10">
        <v>4</v>
      </c>
      <c r="B5" s="11" t="s">
        <v>17</v>
      </c>
      <c r="C5" s="10">
        <v>0.6</v>
      </c>
      <c r="D5" s="10">
        <v>0.77</v>
      </c>
    </row>
    <row r="6" spans="1:4">
      <c r="A6" s="10">
        <v>1</v>
      </c>
      <c r="B6" s="11" t="s">
        <v>14</v>
      </c>
      <c r="C6" s="10">
        <v>0.73</v>
      </c>
      <c r="D6" s="10">
        <v>0.61</v>
      </c>
    </row>
    <row r="7" spans="1:4">
      <c r="A7" s="10">
        <v>9</v>
      </c>
      <c r="B7" s="11" t="s">
        <v>22</v>
      </c>
      <c r="C7" s="10">
        <v>0.74</v>
      </c>
      <c r="D7" s="10">
        <v>0.56000000000000005</v>
      </c>
    </row>
    <row r="8" spans="1:4">
      <c r="A8" s="10">
        <v>11</v>
      </c>
      <c r="B8" s="11" t="s">
        <v>24</v>
      </c>
      <c r="C8" s="10">
        <v>0.82</v>
      </c>
      <c r="D8" s="10">
        <v>0.72</v>
      </c>
    </row>
    <row r="9" spans="1:4">
      <c r="A9" s="10">
        <v>2</v>
      </c>
      <c r="B9" s="11" t="s">
        <v>15</v>
      </c>
      <c r="C9" s="10">
        <v>0.86</v>
      </c>
      <c r="D9" s="10">
        <v>0.75</v>
      </c>
    </row>
    <row r="10" spans="1:4">
      <c r="A10" s="10">
        <v>5</v>
      </c>
      <c r="B10" s="11" t="s">
        <v>18</v>
      </c>
      <c r="C10" s="10">
        <v>0.86</v>
      </c>
      <c r="D10" s="10">
        <v>0.67</v>
      </c>
    </row>
    <row r="11" spans="1:4">
      <c r="A11" s="10">
        <v>6</v>
      </c>
      <c r="B11" s="11" t="s">
        <v>19</v>
      </c>
      <c r="C11" s="10">
        <v>0.86</v>
      </c>
      <c r="D11" s="10">
        <v>0.76</v>
      </c>
    </row>
    <row r="12" spans="1:4">
      <c r="A12" s="10">
        <v>12</v>
      </c>
      <c r="B12" s="11" t="s">
        <v>25</v>
      </c>
      <c r="C12" s="10">
        <v>0.86</v>
      </c>
      <c r="D12" s="10">
        <v>0.8</v>
      </c>
    </row>
    <row r="13" spans="1:4">
      <c r="A13" s="10">
        <v>13</v>
      </c>
      <c r="B13" s="11" t="s">
        <v>26</v>
      </c>
      <c r="C13" s="10">
        <v>0.86</v>
      </c>
      <c r="D13" s="10">
        <v>0.49</v>
      </c>
    </row>
    <row r="14" spans="1:4">
      <c r="A14" s="10">
        <v>14</v>
      </c>
      <c r="B14" s="11" t="s">
        <v>27</v>
      </c>
      <c r="C14" s="10">
        <v>0.86</v>
      </c>
      <c r="D14" s="10">
        <v>0.8</v>
      </c>
    </row>
    <row r="15" spans="1:4">
      <c r="A15" s="10">
        <v>8</v>
      </c>
      <c r="B15" s="11" t="s">
        <v>21</v>
      </c>
      <c r="C15" s="10">
        <v>0.86</v>
      </c>
      <c r="D15" s="10">
        <v>0.45</v>
      </c>
    </row>
    <row r="16" spans="1:4">
      <c r="A16" s="10">
        <v>3</v>
      </c>
      <c r="B16" s="11" t="s">
        <v>16</v>
      </c>
      <c r="C16" s="10">
        <v>0.92</v>
      </c>
      <c r="D16" s="10">
        <v>0.52</v>
      </c>
    </row>
  </sheetData>
  <sortState xmlns:xlrd2="http://schemas.microsoft.com/office/spreadsheetml/2017/richdata2" ref="A2:D1048576">
    <sortCondition ref="C1:C1048576"/>
  </sortState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907D-9C2B-4D9C-B489-2B501B2BA022}">
  <dimension ref="A1:F16"/>
  <sheetViews>
    <sheetView workbookViewId="0">
      <selection sqref="A1:F16"/>
    </sheetView>
  </sheetViews>
  <sheetFormatPr defaultRowHeight="15"/>
  <cols>
    <col min="2" max="2" width="17.42578125" customWidth="1"/>
    <col min="4" max="4" width="12.140625" customWidth="1"/>
    <col min="5" max="5" width="11.5703125" customWidth="1"/>
    <col min="6" max="6" width="11.42578125" customWidth="1"/>
  </cols>
  <sheetData>
    <row r="1" spans="1:6">
      <c r="A1" s="10" t="s">
        <v>29</v>
      </c>
      <c r="B1" s="10" t="s">
        <v>30</v>
      </c>
      <c r="C1" s="10" t="s">
        <v>31</v>
      </c>
      <c r="D1" s="10" t="s">
        <v>33</v>
      </c>
      <c r="E1" s="10" t="s">
        <v>34</v>
      </c>
      <c r="F1" s="10" t="s">
        <v>35</v>
      </c>
    </row>
    <row r="2" spans="1:6">
      <c r="A2" s="12">
        <v>1</v>
      </c>
      <c r="B2" s="11" t="s">
        <v>14</v>
      </c>
      <c r="C2" s="10">
        <v>0.73</v>
      </c>
      <c r="D2" s="10">
        <v>0</v>
      </c>
      <c r="E2" s="10">
        <v>0.61</v>
      </c>
      <c r="F2" s="10">
        <f>E2-D2</f>
        <v>0.61</v>
      </c>
    </row>
    <row r="3" spans="1:6">
      <c r="A3" s="12">
        <v>2</v>
      </c>
      <c r="B3" s="11" t="s">
        <v>21</v>
      </c>
      <c r="C3" s="10">
        <v>0.86</v>
      </c>
      <c r="D3" s="10">
        <v>0.73</v>
      </c>
      <c r="E3" s="10">
        <v>0.45</v>
      </c>
      <c r="F3" s="10">
        <f t="shared" ref="F3:F16" si="0">E3-D3</f>
        <v>-0.27999999999999997</v>
      </c>
    </row>
    <row r="4" spans="1:6">
      <c r="A4" s="12">
        <v>3</v>
      </c>
      <c r="B4" s="11" t="s">
        <v>17</v>
      </c>
      <c r="C4" s="10">
        <v>0.6</v>
      </c>
      <c r="D4" s="10">
        <v>0.77</v>
      </c>
      <c r="E4" s="10">
        <v>0.77</v>
      </c>
      <c r="F4" s="10">
        <f t="shared" si="0"/>
        <v>0</v>
      </c>
    </row>
    <row r="5" spans="1:6">
      <c r="A5" s="12">
        <v>4</v>
      </c>
      <c r="B5" s="11" t="s">
        <v>23</v>
      </c>
      <c r="C5" s="10">
        <v>0.6</v>
      </c>
      <c r="D5" s="10">
        <v>0.81</v>
      </c>
      <c r="E5" s="10">
        <v>0.75</v>
      </c>
      <c r="F5" s="10">
        <f t="shared" si="0"/>
        <v>-6.0000000000000053E-2</v>
      </c>
    </row>
    <row r="6" spans="1:6">
      <c r="A6" s="12">
        <v>5</v>
      </c>
      <c r="B6" s="11" t="s">
        <v>16</v>
      </c>
      <c r="C6" s="10">
        <v>0.92</v>
      </c>
      <c r="D6" s="10">
        <v>0.82</v>
      </c>
      <c r="E6" s="10">
        <v>0.52</v>
      </c>
      <c r="F6" s="10">
        <f t="shared" si="0"/>
        <v>-0.29999999999999993</v>
      </c>
    </row>
    <row r="7" spans="1:6">
      <c r="A7" s="12">
        <v>6</v>
      </c>
      <c r="B7" s="11" t="s">
        <v>28</v>
      </c>
      <c r="C7" s="10">
        <v>0.56000000000000005</v>
      </c>
      <c r="D7" s="10">
        <v>0.83</v>
      </c>
      <c r="E7" s="10">
        <v>0.75</v>
      </c>
      <c r="F7" s="10">
        <f t="shared" si="0"/>
        <v>-7.999999999999996E-2</v>
      </c>
    </row>
    <row r="8" spans="1:6">
      <c r="A8" s="12">
        <v>7</v>
      </c>
      <c r="B8" s="11" t="s">
        <v>15</v>
      </c>
      <c r="C8" s="10">
        <v>0.86</v>
      </c>
      <c r="D8" s="10">
        <v>0.83</v>
      </c>
      <c r="E8" s="10">
        <v>0.75</v>
      </c>
      <c r="F8" s="10">
        <f t="shared" si="0"/>
        <v>-7.999999999999996E-2</v>
      </c>
    </row>
    <row r="9" spans="1:6">
      <c r="A9" s="12">
        <v>8</v>
      </c>
      <c r="B9" s="11" t="s">
        <v>19</v>
      </c>
      <c r="C9" s="10">
        <v>0.86</v>
      </c>
      <c r="D9" s="10">
        <v>0.83</v>
      </c>
      <c r="E9" s="10">
        <v>0.76</v>
      </c>
      <c r="F9" s="10">
        <f t="shared" si="0"/>
        <v>-6.9999999999999951E-2</v>
      </c>
    </row>
    <row r="10" spans="1:6">
      <c r="A10" s="12">
        <v>9</v>
      </c>
      <c r="B10" s="11" t="s">
        <v>26</v>
      </c>
      <c r="C10" s="10">
        <v>0.86</v>
      </c>
      <c r="D10" s="10">
        <v>0.85</v>
      </c>
      <c r="E10" s="10">
        <v>0.49</v>
      </c>
      <c r="F10" s="10">
        <f t="shared" si="0"/>
        <v>-0.36</v>
      </c>
    </row>
    <row r="11" spans="1:6">
      <c r="A11" s="12">
        <v>10</v>
      </c>
      <c r="B11" s="11" t="s">
        <v>22</v>
      </c>
      <c r="C11" s="10">
        <v>0.74</v>
      </c>
      <c r="D11" s="10">
        <v>0.85</v>
      </c>
      <c r="E11" s="10">
        <v>0.56000000000000005</v>
      </c>
      <c r="F11" s="10">
        <f t="shared" si="0"/>
        <v>-0.28999999999999992</v>
      </c>
    </row>
    <row r="12" spans="1:6">
      <c r="A12" s="12">
        <v>11</v>
      </c>
      <c r="B12" s="11" t="s">
        <v>18</v>
      </c>
      <c r="C12" s="10">
        <v>0.86</v>
      </c>
      <c r="D12" s="10">
        <v>0.86</v>
      </c>
      <c r="E12" s="10">
        <v>0.67</v>
      </c>
      <c r="F12" s="10">
        <f t="shared" si="0"/>
        <v>-0.18999999999999995</v>
      </c>
    </row>
    <row r="13" spans="1:6">
      <c r="A13" s="12">
        <v>12</v>
      </c>
      <c r="B13" s="11" t="s">
        <v>24</v>
      </c>
      <c r="C13" s="10">
        <v>0.82</v>
      </c>
      <c r="D13" s="10">
        <v>0.87</v>
      </c>
      <c r="E13" s="10">
        <v>0.72</v>
      </c>
      <c r="F13" s="10">
        <f t="shared" si="0"/>
        <v>-0.15000000000000002</v>
      </c>
    </row>
    <row r="14" spans="1:6">
      <c r="A14" s="12">
        <v>13</v>
      </c>
      <c r="B14" s="11" t="s">
        <v>25</v>
      </c>
      <c r="C14" s="10">
        <v>0.86</v>
      </c>
      <c r="D14" s="10">
        <v>0.88</v>
      </c>
      <c r="E14" s="10">
        <v>0.8</v>
      </c>
      <c r="F14" s="10">
        <f t="shared" si="0"/>
        <v>-7.999999999999996E-2</v>
      </c>
    </row>
    <row r="15" spans="1:6">
      <c r="A15" s="12">
        <v>14</v>
      </c>
      <c r="B15" s="11" t="s">
        <v>27</v>
      </c>
      <c r="C15" s="10">
        <v>0.86</v>
      </c>
      <c r="D15" s="10">
        <v>0.88</v>
      </c>
      <c r="E15" s="10">
        <v>0.8</v>
      </c>
      <c r="F15" s="10">
        <f t="shared" si="0"/>
        <v>-7.999999999999996E-2</v>
      </c>
    </row>
    <row r="16" spans="1:6">
      <c r="A16" s="12">
        <v>15</v>
      </c>
      <c r="B16" s="11" t="s">
        <v>20</v>
      </c>
      <c r="C16" s="10">
        <v>0.6</v>
      </c>
      <c r="D16" s="10">
        <v>0.91</v>
      </c>
      <c r="E16" s="10">
        <v>0.8</v>
      </c>
      <c r="F16" s="10">
        <f t="shared" si="0"/>
        <v>-0.10999999999999999</v>
      </c>
    </row>
  </sheetData>
  <sortState xmlns:xlrd2="http://schemas.microsoft.com/office/spreadsheetml/2017/richdata2" ref="A2:E17">
    <sortCondition ref="D1:D17"/>
  </sortState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AE14-2DF7-488D-B65A-83D2FA177420}">
  <dimension ref="A1:R6"/>
  <sheetViews>
    <sheetView workbookViewId="0">
      <selection activeCell="W20" sqref="W20"/>
    </sheetView>
  </sheetViews>
  <sheetFormatPr defaultRowHeight="15"/>
  <sheetData>
    <row r="1" spans="1:18">
      <c r="A1" s="14"/>
      <c r="B1" s="15">
        <v>44713</v>
      </c>
      <c r="C1" s="15" t="s">
        <v>6</v>
      </c>
      <c r="D1" s="15">
        <v>44743</v>
      </c>
      <c r="E1" s="15" t="s">
        <v>7</v>
      </c>
      <c r="F1" s="15">
        <v>44774</v>
      </c>
      <c r="G1" s="15" t="s">
        <v>8</v>
      </c>
      <c r="H1" s="15">
        <v>44805</v>
      </c>
      <c r="I1" s="15" t="s">
        <v>9</v>
      </c>
      <c r="J1" s="15">
        <v>44835</v>
      </c>
      <c r="K1" s="15" t="s">
        <v>10</v>
      </c>
      <c r="L1" s="15">
        <v>44866</v>
      </c>
      <c r="M1" s="15" t="s">
        <v>11</v>
      </c>
      <c r="N1" s="15">
        <v>44896</v>
      </c>
      <c r="O1" s="15" t="s">
        <v>12</v>
      </c>
      <c r="P1" s="15">
        <v>44927</v>
      </c>
      <c r="Q1" s="22" t="s">
        <v>37</v>
      </c>
      <c r="R1" s="15">
        <v>44958</v>
      </c>
    </row>
    <row r="2" spans="1:18" ht="30">
      <c r="A2" s="16" t="s">
        <v>0</v>
      </c>
      <c r="B2" s="17">
        <v>115583</v>
      </c>
      <c r="C2" s="21">
        <f>D2-B2</f>
        <v>1905</v>
      </c>
      <c r="D2" s="17">
        <v>117488</v>
      </c>
      <c r="E2" s="21">
        <f>F2-D2</f>
        <v>2142</v>
      </c>
      <c r="F2" s="17">
        <v>119630</v>
      </c>
      <c r="G2" s="21">
        <f>H2-F2</f>
        <v>3157</v>
      </c>
      <c r="H2" s="17">
        <v>122787</v>
      </c>
      <c r="I2" s="21">
        <f>J2-H2</f>
        <v>2880</v>
      </c>
      <c r="J2" s="17">
        <v>125667</v>
      </c>
      <c r="K2" s="21">
        <f>L2-J2</f>
        <v>2561</v>
      </c>
      <c r="L2" s="17">
        <v>128228</v>
      </c>
      <c r="M2" s="21">
        <f>N2-L2</f>
        <v>1741</v>
      </c>
      <c r="N2" s="17">
        <v>129969</v>
      </c>
      <c r="O2" s="21">
        <f>P2-N2</f>
        <v>431</v>
      </c>
      <c r="P2" s="17">
        <v>130400</v>
      </c>
      <c r="Q2" s="23">
        <f>R2-P2</f>
        <v>1164</v>
      </c>
      <c r="R2" s="17">
        <v>131564</v>
      </c>
    </row>
    <row r="3" spans="1:18">
      <c r="A3" s="16" t="s">
        <v>1</v>
      </c>
      <c r="B3" s="17">
        <v>306559</v>
      </c>
      <c r="C3" s="21">
        <f t="shared" ref="C3:C6" si="0">D3-B3</f>
        <v>3115</v>
      </c>
      <c r="D3" s="17">
        <v>309674</v>
      </c>
      <c r="E3" s="21">
        <f t="shared" ref="E3:E6" si="1">F3-D3</f>
        <v>3501</v>
      </c>
      <c r="F3" s="17">
        <v>313175</v>
      </c>
      <c r="G3" s="21">
        <f t="shared" ref="G3:G6" si="2">H3-F3</f>
        <v>5084</v>
      </c>
      <c r="H3" s="17">
        <v>318259</v>
      </c>
      <c r="I3" s="21">
        <f t="shared" ref="I3:I6" si="3">J3-H3</f>
        <v>5229</v>
      </c>
      <c r="J3" s="17">
        <v>323488</v>
      </c>
      <c r="K3" s="21">
        <f t="shared" ref="K3:K6" si="4">L3-J3</f>
        <v>4884</v>
      </c>
      <c r="L3" s="17">
        <v>328372</v>
      </c>
      <c r="M3" s="21">
        <f t="shared" ref="M3:M6" si="5">N3-L3</f>
        <v>3486</v>
      </c>
      <c r="N3" s="17">
        <v>331858</v>
      </c>
      <c r="O3" s="21">
        <f t="shared" ref="O3:O6" si="6">P3-N3</f>
        <v>1036</v>
      </c>
      <c r="P3" s="17">
        <v>332894</v>
      </c>
      <c r="Q3" s="23">
        <f t="shared" ref="Q3:Q6" si="7">R3-P3</f>
        <v>2455</v>
      </c>
      <c r="R3" s="17">
        <v>335349</v>
      </c>
    </row>
    <row r="4" spans="1:18" ht="45">
      <c r="A4" s="16" t="s">
        <v>2</v>
      </c>
      <c r="B4" s="17">
        <v>53648</v>
      </c>
      <c r="C4" s="21">
        <f t="shared" si="0"/>
        <v>1314</v>
      </c>
      <c r="D4" s="17">
        <v>54962</v>
      </c>
      <c r="E4" s="21">
        <f t="shared" si="1"/>
        <v>1055</v>
      </c>
      <c r="F4" s="17">
        <v>56017</v>
      </c>
      <c r="G4" s="21">
        <f t="shared" si="2"/>
        <v>1539</v>
      </c>
      <c r="H4" s="17">
        <v>57556</v>
      </c>
      <c r="I4" s="21" t="s">
        <v>3</v>
      </c>
      <c r="J4" s="18" t="s">
        <v>3</v>
      </c>
      <c r="K4" s="21" t="s">
        <v>3</v>
      </c>
      <c r="L4" s="17">
        <v>61928</v>
      </c>
      <c r="M4" s="21">
        <f t="shared" si="5"/>
        <v>1736</v>
      </c>
      <c r="N4" s="17">
        <v>63664</v>
      </c>
      <c r="O4" s="21">
        <f t="shared" si="6"/>
        <v>2053</v>
      </c>
      <c r="P4" s="17">
        <v>65717</v>
      </c>
      <c r="Q4" s="23">
        <f t="shared" si="7"/>
        <v>1251</v>
      </c>
      <c r="R4" s="17">
        <v>66968</v>
      </c>
    </row>
    <row r="5" spans="1:18" ht="75">
      <c r="A5" s="16" t="s">
        <v>4</v>
      </c>
      <c r="B5" s="17">
        <v>45732</v>
      </c>
      <c r="C5" s="21">
        <f t="shared" si="0"/>
        <v>867</v>
      </c>
      <c r="D5" s="17">
        <v>46599</v>
      </c>
      <c r="E5" s="21">
        <f t="shared" si="1"/>
        <v>831</v>
      </c>
      <c r="F5" s="17">
        <v>47430</v>
      </c>
      <c r="G5" s="21">
        <f t="shared" si="2"/>
        <v>1134</v>
      </c>
      <c r="H5" s="17">
        <v>48564</v>
      </c>
      <c r="I5" s="21">
        <f t="shared" si="3"/>
        <v>1740</v>
      </c>
      <c r="J5" s="17">
        <v>50304</v>
      </c>
      <c r="K5" s="21">
        <f t="shared" si="4"/>
        <v>1661</v>
      </c>
      <c r="L5" s="17">
        <v>51965</v>
      </c>
      <c r="M5" s="21">
        <f t="shared" si="5"/>
        <v>1412</v>
      </c>
      <c r="N5" s="17">
        <v>53377</v>
      </c>
      <c r="O5" s="21">
        <f t="shared" si="6"/>
        <v>530</v>
      </c>
      <c r="P5" s="17">
        <v>53907</v>
      </c>
      <c r="Q5" s="23">
        <f t="shared" si="7"/>
        <v>1017</v>
      </c>
      <c r="R5" s="17">
        <v>54924</v>
      </c>
    </row>
    <row r="6" spans="1:18" ht="105">
      <c r="A6" s="16" t="s">
        <v>5</v>
      </c>
      <c r="B6" s="17">
        <v>180842</v>
      </c>
      <c r="C6" s="21">
        <f t="shared" si="0"/>
        <v>447</v>
      </c>
      <c r="D6" s="17">
        <v>181289</v>
      </c>
      <c r="E6" s="21">
        <f t="shared" si="1"/>
        <v>1245</v>
      </c>
      <c r="F6" s="17">
        <v>182534</v>
      </c>
      <c r="G6" s="21">
        <f t="shared" si="2"/>
        <v>1807</v>
      </c>
      <c r="H6" s="17">
        <v>184341</v>
      </c>
      <c r="I6" s="21">
        <f t="shared" si="3"/>
        <v>627</v>
      </c>
      <c r="J6" s="17">
        <v>184968</v>
      </c>
      <c r="K6" s="21">
        <f t="shared" si="4"/>
        <v>170</v>
      </c>
      <c r="L6" s="17">
        <v>185138</v>
      </c>
      <c r="M6" s="21">
        <f t="shared" si="5"/>
        <v>-84</v>
      </c>
      <c r="N6" s="17">
        <v>185054</v>
      </c>
      <c r="O6" s="21">
        <f t="shared" si="6"/>
        <v>-1</v>
      </c>
      <c r="P6" s="17">
        <v>185053</v>
      </c>
      <c r="Q6" s="23">
        <f t="shared" si="7"/>
        <v>-116</v>
      </c>
      <c r="R6" s="17">
        <v>184937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0D0C-A82B-4169-A873-9867732F16FA}">
  <dimension ref="A1:F16"/>
  <sheetViews>
    <sheetView workbookViewId="0">
      <selection sqref="A1:F16"/>
    </sheetView>
  </sheetViews>
  <sheetFormatPr defaultRowHeight="15"/>
  <cols>
    <col min="2" max="2" width="17.7109375" customWidth="1"/>
    <col min="6" max="6" width="12" customWidth="1"/>
  </cols>
  <sheetData>
    <row r="1" spans="1:6">
      <c r="A1" s="10" t="s">
        <v>29</v>
      </c>
      <c r="B1" s="10" t="s">
        <v>30</v>
      </c>
      <c r="C1" s="10" t="s">
        <v>31</v>
      </c>
      <c r="D1" s="10" t="s">
        <v>33</v>
      </c>
      <c r="E1" s="10" t="s">
        <v>34</v>
      </c>
      <c r="F1" s="10" t="s">
        <v>35</v>
      </c>
    </row>
    <row r="2" spans="1:6">
      <c r="A2" s="12">
        <v>1</v>
      </c>
      <c r="B2" s="11" t="s">
        <v>15</v>
      </c>
      <c r="C2" s="10">
        <v>0.86</v>
      </c>
      <c r="D2" s="10">
        <v>0.83</v>
      </c>
      <c r="E2" s="10">
        <v>0.75</v>
      </c>
      <c r="F2" s="10">
        <f t="shared" ref="F2:F16" si="0">E2-D2</f>
        <v>-7.999999999999996E-2</v>
      </c>
    </row>
    <row r="3" spans="1:6">
      <c r="A3" s="12">
        <v>2</v>
      </c>
      <c r="B3" s="11" t="s">
        <v>14</v>
      </c>
      <c r="C3" s="10">
        <v>0.73</v>
      </c>
      <c r="D3" s="10">
        <v>0</v>
      </c>
      <c r="E3" s="10">
        <v>0.61</v>
      </c>
      <c r="F3" s="10">
        <f t="shared" si="0"/>
        <v>0.61</v>
      </c>
    </row>
    <row r="4" spans="1:6">
      <c r="A4" s="12">
        <v>3</v>
      </c>
      <c r="B4" s="11" t="s">
        <v>16</v>
      </c>
      <c r="C4" s="10">
        <v>0.92</v>
      </c>
      <c r="D4" s="10">
        <v>0.82</v>
      </c>
      <c r="E4" s="10">
        <v>0.52</v>
      </c>
      <c r="F4" s="10">
        <f t="shared" si="0"/>
        <v>-0.29999999999999993</v>
      </c>
    </row>
    <row r="5" spans="1:6">
      <c r="A5" s="12">
        <v>4</v>
      </c>
      <c r="B5" s="11" t="s">
        <v>18</v>
      </c>
      <c r="C5" s="10">
        <v>0.86</v>
      </c>
      <c r="D5" s="10">
        <v>0.86</v>
      </c>
      <c r="E5" s="10">
        <v>0.67</v>
      </c>
      <c r="F5" s="10">
        <f t="shared" si="0"/>
        <v>-0.18999999999999995</v>
      </c>
    </row>
    <row r="6" spans="1:6">
      <c r="A6" s="12">
        <v>5</v>
      </c>
      <c r="B6" s="11" t="s">
        <v>19</v>
      </c>
      <c r="C6" s="10">
        <v>0.86</v>
      </c>
      <c r="D6" s="10">
        <v>0.83</v>
      </c>
      <c r="E6" s="10">
        <v>0.76</v>
      </c>
      <c r="F6" s="10">
        <f t="shared" si="0"/>
        <v>-6.9999999999999951E-2</v>
      </c>
    </row>
    <row r="7" spans="1:6">
      <c r="A7" s="12">
        <v>6</v>
      </c>
      <c r="B7" s="11" t="s">
        <v>22</v>
      </c>
      <c r="C7" s="10">
        <v>0.74</v>
      </c>
      <c r="D7" s="10">
        <v>0.85</v>
      </c>
      <c r="E7" s="10">
        <v>0.56000000000000005</v>
      </c>
      <c r="F7" s="10">
        <f t="shared" si="0"/>
        <v>-0.28999999999999992</v>
      </c>
    </row>
    <row r="8" spans="1:6">
      <c r="A8" s="12">
        <v>7</v>
      </c>
      <c r="B8" s="11" t="s">
        <v>25</v>
      </c>
      <c r="C8" s="10">
        <v>0.86</v>
      </c>
      <c r="D8" s="10">
        <v>0.88</v>
      </c>
      <c r="E8" s="10">
        <v>0.8</v>
      </c>
      <c r="F8" s="10">
        <f t="shared" si="0"/>
        <v>-7.999999999999996E-2</v>
      </c>
    </row>
    <row r="9" spans="1:6">
      <c r="A9" s="12">
        <v>8</v>
      </c>
      <c r="B9" s="11" t="s">
        <v>23</v>
      </c>
      <c r="C9" s="10">
        <v>0.6</v>
      </c>
      <c r="D9" s="10">
        <v>0.81</v>
      </c>
      <c r="E9" s="10">
        <v>0.75</v>
      </c>
      <c r="F9" s="10">
        <f t="shared" si="0"/>
        <v>-6.0000000000000053E-2</v>
      </c>
    </row>
    <row r="10" spans="1:6">
      <c r="A10" s="12">
        <v>9</v>
      </c>
      <c r="B10" s="11" t="s">
        <v>24</v>
      </c>
      <c r="C10" s="10">
        <v>0.82</v>
      </c>
      <c r="D10" s="10">
        <v>0.87</v>
      </c>
      <c r="E10" s="10">
        <v>0.72</v>
      </c>
      <c r="F10" s="10">
        <f t="shared" si="0"/>
        <v>-0.15000000000000002</v>
      </c>
    </row>
    <row r="11" spans="1:6">
      <c r="A11" s="12">
        <v>10</v>
      </c>
      <c r="B11" s="11" t="s">
        <v>20</v>
      </c>
      <c r="C11" s="10">
        <v>0.6</v>
      </c>
      <c r="D11" s="10">
        <v>0.91</v>
      </c>
      <c r="E11" s="10">
        <v>0.8</v>
      </c>
      <c r="F11" s="10">
        <f t="shared" si="0"/>
        <v>-0.10999999999999999</v>
      </c>
    </row>
    <row r="12" spans="1:6">
      <c r="A12" s="12">
        <v>11</v>
      </c>
      <c r="B12" s="11" t="s">
        <v>17</v>
      </c>
      <c r="C12" s="10">
        <v>0.6</v>
      </c>
      <c r="D12" s="10">
        <v>0.77</v>
      </c>
      <c r="E12" s="10">
        <v>0.77</v>
      </c>
      <c r="F12" s="10">
        <f t="shared" si="0"/>
        <v>0</v>
      </c>
    </row>
    <row r="13" spans="1:6">
      <c r="A13" s="12">
        <v>12</v>
      </c>
      <c r="B13" s="11" t="s">
        <v>26</v>
      </c>
      <c r="C13" s="10">
        <v>0.86</v>
      </c>
      <c r="D13" s="10">
        <v>0.85</v>
      </c>
      <c r="E13" s="10">
        <v>0.49</v>
      </c>
      <c r="F13" s="10">
        <f t="shared" si="0"/>
        <v>-0.36</v>
      </c>
    </row>
    <row r="14" spans="1:6">
      <c r="A14" s="12">
        <v>13</v>
      </c>
      <c r="B14" s="11" t="s">
        <v>27</v>
      </c>
      <c r="C14" s="10">
        <v>0.86</v>
      </c>
      <c r="D14" s="10">
        <v>0.88</v>
      </c>
      <c r="E14" s="10">
        <v>0.8</v>
      </c>
      <c r="F14" s="10">
        <f t="shared" si="0"/>
        <v>-7.999999999999996E-2</v>
      </c>
    </row>
    <row r="15" spans="1:6">
      <c r="A15" s="12">
        <v>14</v>
      </c>
      <c r="B15" s="11" t="s">
        <v>28</v>
      </c>
      <c r="C15" s="10">
        <v>0.56000000000000005</v>
      </c>
      <c r="D15" s="10">
        <v>0.83</v>
      </c>
      <c r="E15" s="10">
        <v>0.75</v>
      </c>
      <c r="F15" s="10">
        <f t="shared" si="0"/>
        <v>-7.999999999999996E-2</v>
      </c>
    </row>
    <row r="16" spans="1:6">
      <c r="A16" s="12">
        <v>15</v>
      </c>
      <c r="B16" s="11" t="s">
        <v>21</v>
      </c>
      <c r="C16" s="10">
        <v>0.86</v>
      </c>
      <c r="D16" s="10">
        <v>0.73</v>
      </c>
      <c r="E16" s="10">
        <v>0.45</v>
      </c>
      <c r="F16" s="10">
        <f t="shared" si="0"/>
        <v>-0.27999999999999997</v>
      </c>
    </row>
  </sheetData>
  <sortState xmlns:xlrd2="http://schemas.microsoft.com/office/spreadsheetml/2017/richdata2" ref="A2:F16">
    <sortCondition ref="B1:B16"/>
  </sortState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CC6F-D5E7-4604-AB99-16DF2AD0047F}">
  <dimension ref="A1:J6"/>
  <sheetViews>
    <sheetView workbookViewId="0">
      <selection activeCell="J5" sqref="J5"/>
    </sheetView>
  </sheetViews>
  <sheetFormatPr defaultRowHeight="15"/>
  <cols>
    <col min="1" max="1" width="17.285156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3772</v>
      </c>
      <c r="C2" s="5">
        <v>3801</v>
      </c>
      <c r="D2" s="5">
        <v>3837</v>
      </c>
      <c r="E2" s="5">
        <v>3906</v>
      </c>
      <c r="F2" s="5">
        <v>3971</v>
      </c>
      <c r="G2" s="5">
        <v>4019</v>
      </c>
      <c r="H2" s="5">
        <v>4033</v>
      </c>
      <c r="I2" s="5">
        <v>4076</v>
      </c>
      <c r="J2" s="20">
        <v>4106</v>
      </c>
    </row>
    <row r="3" spans="1:10" ht="15.75" thickBot="1">
      <c r="A3" s="4" t="s">
        <v>13</v>
      </c>
      <c r="B3" s="5">
        <v>10020</v>
      </c>
      <c r="C3" s="5">
        <v>10059</v>
      </c>
      <c r="D3" s="5">
        <v>10106</v>
      </c>
      <c r="E3" s="5">
        <v>10238</v>
      </c>
      <c r="F3" s="5">
        <v>10356</v>
      </c>
      <c r="G3" s="5">
        <v>10451</v>
      </c>
      <c r="H3" s="5">
        <v>10479</v>
      </c>
      <c r="I3" s="5">
        <v>10574</v>
      </c>
      <c r="J3" s="20">
        <v>10643</v>
      </c>
    </row>
    <row r="4" spans="1:10" ht="30.75" thickBot="1">
      <c r="A4" s="4" t="s">
        <v>2</v>
      </c>
      <c r="B4" s="1">
        <v>868</v>
      </c>
      <c r="C4" s="1">
        <v>886</v>
      </c>
      <c r="D4" s="1">
        <v>896</v>
      </c>
      <c r="E4" s="1">
        <v>928</v>
      </c>
      <c r="F4" s="1" t="s">
        <v>3</v>
      </c>
      <c r="G4" s="5">
        <v>1033</v>
      </c>
      <c r="H4" s="5">
        <v>1034</v>
      </c>
      <c r="I4" s="5">
        <v>1069</v>
      </c>
      <c r="J4" s="20">
        <v>1086</v>
      </c>
    </row>
    <row r="5" spans="1:10" ht="45.75" thickBot="1">
      <c r="A5" s="4" t="s">
        <v>4</v>
      </c>
      <c r="B5" s="5">
        <v>1426</v>
      </c>
      <c r="C5" s="5">
        <v>1448</v>
      </c>
      <c r="D5" s="5">
        <v>1525</v>
      </c>
      <c r="E5" s="5">
        <v>1640</v>
      </c>
      <c r="F5" s="5">
        <v>1940</v>
      </c>
      <c r="G5" s="5">
        <v>2148</v>
      </c>
      <c r="H5" s="5">
        <v>2442</v>
      </c>
      <c r="I5" s="5">
        <v>2698</v>
      </c>
      <c r="J5" s="20">
        <v>2927</v>
      </c>
    </row>
    <row r="6" spans="1:10" ht="60.75" thickBot="1">
      <c r="A6" s="4" t="s">
        <v>5</v>
      </c>
      <c r="B6" s="5">
        <v>7138</v>
      </c>
      <c r="C6" s="5">
        <v>7132</v>
      </c>
      <c r="D6" s="5">
        <v>7088</v>
      </c>
      <c r="E6" s="5">
        <v>7072</v>
      </c>
      <c r="F6" s="5">
        <v>6831</v>
      </c>
      <c r="G6" s="5">
        <v>6659</v>
      </c>
      <c r="H6" s="5">
        <v>6384</v>
      </c>
      <c r="I6" s="5">
        <v>6200</v>
      </c>
      <c r="J6" s="20">
        <v>6003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6F87-82A5-4F80-BC6E-AA58C0AE8759}">
  <dimension ref="A1:J6"/>
  <sheetViews>
    <sheetView workbookViewId="0">
      <selection activeCell="J1" sqref="J1:J6"/>
    </sheetView>
  </sheetViews>
  <sheetFormatPr defaultRowHeight="15"/>
  <cols>
    <col min="1" max="1" width="15.57031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2835</v>
      </c>
      <c r="C2" s="5">
        <v>2878</v>
      </c>
      <c r="D2" s="5">
        <v>2913</v>
      </c>
      <c r="E2" s="5">
        <v>2962</v>
      </c>
      <c r="F2" s="5">
        <v>3013</v>
      </c>
      <c r="G2" s="5">
        <v>3038</v>
      </c>
      <c r="H2" s="5">
        <v>3071</v>
      </c>
      <c r="I2" s="5">
        <v>3075</v>
      </c>
      <c r="J2" s="20">
        <v>3070</v>
      </c>
    </row>
    <row r="3" spans="1:10" ht="15.75" thickBot="1">
      <c r="A3" s="4" t="s">
        <v>1</v>
      </c>
      <c r="B3" s="5">
        <v>7682</v>
      </c>
      <c r="C3" s="5">
        <v>7723</v>
      </c>
      <c r="D3" s="5">
        <v>7787</v>
      </c>
      <c r="E3" s="5">
        <v>7868</v>
      </c>
      <c r="F3" s="5">
        <v>7941</v>
      </c>
      <c r="G3" s="5">
        <v>7964</v>
      </c>
      <c r="H3" s="5">
        <v>8040</v>
      </c>
      <c r="I3" s="5">
        <v>8049</v>
      </c>
      <c r="J3" s="20">
        <v>8029</v>
      </c>
    </row>
    <row r="4" spans="1:10" ht="30.75" thickBot="1">
      <c r="A4" s="4" t="s">
        <v>2</v>
      </c>
      <c r="B4" s="1">
        <v>650</v>
      </c>
      <c r="C4" s="1">
        <v>659</v>
      </c>
      <c r="D4" s="1">
        <v>677</v>
      </c>
      <c r="E4" s="1">
        <v>698</v>
      </c>
      <c r="F4" s="1" t="s">
        <v>3</v>
      </c>
      <c r="G4" s="1">
        <v>788</v>
      </c>
      <c r="H4" s="1">
        <v>828</v>
      </c>
      <c r="I4" s="1">
        <v>831</v>
      </c>
      <c r="J4" s="24">
        <v>822</v>
      </c>
    </row>
    <row r="5" spans="1:10" ht="45.75" thickBot="1">
      <c r="A5" s="4" t="s">
        <v>4</v>
      </c>
      <c r="B5" s="1">
        <v>391</v>
      </c>
      <c r="C5" s="1">
        <v>406</v>
      </c>
      <c r="D5" s="1">
        <v>429</v>
      </c>
      <c r="E5" s="1">
        <v>431</v>
      </c>
      <c r="F5" s="1">
        <v>461</v>
      </c>
      <c r="G5" s="1">
        <v>505</v>
      </c>
      <c r="H5" s="1">
        <v>539</v>
      </c>
      <c r="I5" s="1">
        <v>567</v>
      </c>
      <c r="J5" s="24">
        <v>579</v>
      </c>
    </row>
    <row r="6" spans="1:10" ht="60.75" thickBot="1">
      <c r="A6" s="4" t="s">
        <v>5</v>
      </c>
      <c r="B6" s="5">
        <v>6179</v>
      </c>
      <c r="C6" s="5">
        <v>6191</v>
      </c>
      <c r="D6" s="5">
        <v>6207</v>
      </c>
      <c r="E6" s="5">
        <v>6261</v>
      </c>
      <c r="F6" s="5">
        <v>6250</v>
      </c>
      <c r="G6" s="5">
        <v>6160</v>
      </c>
      <c r="H6" s="5">
        <v>6157</v>
      </c>
      <c r="I6" s="5">
        <v>6148</v>
      </c>
      <c r="J6" s="20">
        <v>6125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3983-9225-44C4-A2AE-1BD454BB37FE}">
  <dimension ref="A1:J6"/>
  <sheetViews>
    <sheetView workbookViewId="0">
      <selection activeCell="J1" sqref="J1:J6"/>
    </sheetView>
  </sheetViews>
  <sheetFormatPr defaultRowHeight="15"/>
  <cols>
    <col min="1" max="1" width="15.285156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59269</v>
      </c>
      <c r="C2" s="5">
        <v>59820</v>
      </c>
      <c r="D2" s="5">
        <v>60328</v>
      </c>
      <c r="E2" s="5">
        <v>61267</v>
      </c>
      <c r="F2" s="5">
        <v>62612</v>
      </c>
      <c r="G2" s="5">
        <v>64002</v>
      </c>
      <c r="H2" s="5">
        <v>64564</v>
      </c>
      <c r="I2" s="5">
        <v>64793</v>
      </c>
      <c r="J2" s="20">
        <v>65483</v>
      </c>
    </row>
    <row r="3" spans="1:10" ht="15.75" thickBot="1">
      <c r="A3" s="4" t="s">
        <v>1</v>
      </c>
      <c r="B3" s="5">
        <v>153058</v>
      </c>
      <c r="C3" s="5">
        <v>154203</v>
      </c>
      <c r="D3" s="5">
        <v>155178</v>
      </c>
      <c r="E3" s="5">
        <v>157136</v>
      </c>
      <c r="F3" s="5">
        <v>160206</v>
      </c>
      <c r="G3" s="5">
        <v>163407</v>
      </c>
      <c r="H3" s="5">
        <v>164918</v>
      </c>
      <c r="I3" s="5">
        <v>165549</v>
      </c>
      <c r="J3" s="20">
        <v>167229</v>
      </c>
    </row>
    <row r="4" spans="1:10" ht="30.75" thickBot="1">
      <c r="A4" s="4" t="s">
        <v>2</v>
      </c>
      <c r="B4" s="5">
        <v>39986</v>
      </c>
      <c r="C4" s="5">
        <v>40972</v>
      </c>
      <c r="D4" s="5">
        <v>41729</v>
      </c>
      <c r="E4" s="5">
        <v>42818</v>
      </c>
      <c r="F4" s="1" t="s">
        <v>3</v>
      </c>
      <c r="G4" s="5">
        <v>46203</v>
      </c>
      <c r="H4" s="5">
        <v>47491</v>
      </c>
      <c r="I4" s="5">
        <v>49223</v>
      </c>
      <c r="J4" s="20">
        <v>50502</v>
      </c>
    </row>
    <row r="5" spans="1:10" ht="45.75" thickBot="1">
      <c r="A5" s="4" t="s">
        <v>4</v>
      </c>
      <c r="B5" s="5">
        <v>33503</v>
      </c>
      <c r="C5" s="5">
        <v>33814</v>
      </c>
      <c r="D5" s="5">
        <v>34181</v>
      </c>
      <c r="E5" s="5">
        <v>34859</v>
      </c>
      <c r="F5" s="5">
        <v>35859</v>
      </c>
      <c r="G5" s="5">
        <v>36852</v>
      </c>
      <c r="H5" s="5">
        <v>37479</v>
      </c>
      <c r="I5" s="5">
        <v>37772</v>
      </c>
      <c r="J5" s="20">
        <v>38486</v>
      </c>
    </row>
    <row r="6" spans="1:10" ht="60.75" thickBot="1">
      <c r="A6" s="4" t="s">
        <v>5</v>
      </c>
      <c r="B6" s="5">
        <v>62876</v>
      </c>
      <c r="C6" s="5">
        <v>62401</v>
      </c>
      <c r="D6" s="5">
        <v>62062</v>
      </c>
      <c r="E6" s="5">
        <v>61902</v>
      </c>
      <c r="F6" s="5">
        <v>61830</v>
      </c>
      <c r="G6" s="5">
        <v>61713</v>
      </c>
      <c r="H6" s="5">
        <v>61067</v>
      </c>
      <c r="I6" s="5">
        <v>60886</v>
      </c>
      <c r="J6" s="20">
        <v>60367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0905-89A0-44F9-90D2-1659EF220388}">
  <dimension ref="A1:J6"/>
  <sheetViews>
    <sheetView workbookViewId="0">
      <selection activeCell="K6" sqref="K6"/>
    </sheetView>
  </sheetViews>
  <sheetFormatPr defaultRowHeight="15"/>
  <cols>
    <col min="1" max="1" width="15.285156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5049</v>
      </c>
      <c r="C2" s="5">
        <v>5114</v>
      </c>
      <c r="D2" s="5">
        <v>5309</v>
      </c>
      <c r="E2" s="5">
        <v>5649</v>
      </c>
      <c r="F2" s="5">
        <v>5904</v>
      </c>
      <c r="G2" s="5">
        <v>6319</v>
      </c>
      <c r="H2" s="5">
        <v>6540</v>
      </c>
      <c r="I2" s="5">
        <v>6613</v>
      </c>
      <c r="J2" s="20">
        <v>6807</v>
      </c>
    </row>
    <row r="3" spans="1:10" ht="15.75" thickBot="1">
      <c r="A3" s="4" t="s">
        <v>1</v>
      </c>
      <c r="B3" s="6">
        <v>12610</v>
      </c>
      <c r="C3" s="6">
        <v>12653</v>
      </c>
      <c r="D3" s="6">
        <v>12849</v>
      </c>
      <c r="E3" s="5">
        <v>13172</v>
      </c>
      <c r="F3" s="5">
        <v>13389</v>
      </c>
      <c r="G3" s="5">
        <v>13871</v>
      </c>
      <c r="H3" s="5">
        <v>14096</v>
      </c>
      <c r="I3" s="5">
        <v>14186</v>
      </c>
      <c r="J3" s="20">
        <v>14403</v>
      </c>
    </row>
    <row r="4" spans="1:10" ht="30.75" thickBot="1">
      <c r="A4" s="4" t="s">
        <v>2</v>
      </c>
      <c r="B4" s="7">
        <v>666</v>
      </c>
      <c r="C4" s="7">
        <v>669</v>
      </c>
      <c r="D4" s="7">
        <v>670</v>
      </c>
      <c r="E4" s="1">
        <v>680</v>
      </c>
      <c r="F4" s="1" t="s">
        <v>3</v>
      </c>
      <c r="G4" s="1">
        <v>682</v>
      </c>
      <c r="H4" s="1">
        <v>662</v>
      </c>
      <c r="I4" s="1">
        <v>658</v>
      </c>
      <c r="J4" s="24">
        <v>644</v>
      </c>
    </row>
    <row r="5" spans="1:10" ht="45.75" thickBot="1">
      <c r="A5" s="4" t="s">
        <v>4</v>
      </c>
      <c r="B5" s="7">
        <v>744</v>
      </c>
      <c r="C5" s="7">
        <v>737</v>
      </c>
      <c r="D5" s="7">
        <v>720</v>
      </c>
      <c r="E5" s="1">
        <v>722</v>
      </c>
      <c r="F5" s="1">
        <v>711</v>
      </c>
      <c r="G5" s="1">
        <v>731</v>
      </c>
      <c r="H5" s="1">
        <v>717</v>
      </c>
      <c r="I5" s="1">
        <v>699</v>
      </c>
      <c r="J5" s="24">
        <v>681</v>
      </c>
    </row>
    <row r="6" spans="1:10" ht="60.75" thickBot="1">
      <c r="A6" s="4" t="s">
        <v>5</v>
      </c>
      <c r="B6" s="6">
        <v>10300</v>
      </c>
      <c r="C6" s="6">
        <v>10323</v>
      </c>
      <c r="D6" s="6">
        <v>10519</v>
      </c>
      <c r="E6" s="5">
        <v>10776</v>
      </c>
      <c r="F6" s="5">
        <v>10974</v>
      </c>
      <c r="G6" s="5">
        <v>11430</v>
      </c>
      <c r="H6" s="5">
        <v>11688</v>
      </c>
      <c r="I6" s="5">
        <v>11814</v>
      </c>
      <c r="J6" s="20">
        <v>12055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B67B-FD76-4FB4-B1FD-B0C005512160}">
  <dimension ref="A1:J6"/>
  <sheetViews>
    <sheetView workbookViewId="0">
      <selection activeCell="J1" sqref="J1:J6"/>
    </sheetView>
  </sheetViews>
  <sheetFormatPr defaultRowHeight="15"/>
  <cols>
    <col min="1" max="1" width="16.57031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6548</v>
      </c>
      <c r="C2" s="5">
        <v>6722</v>
      </c>
      <c r="D2" s="5">
        <v>6810</v>
      </c>
      <c r="E2" s="5">
        <v>7137</v>
      </c>
      <c r="F2" s="5">
        <v>7214</v>
      </c>
      <c r="G2" s="5">
        <v>7293</v>
      </c>
      <c r="H2" s="5">
        <v>7381</v>
      </c>
      <c r="I2" s="5">
        <v>7390</v>
      </c>
      <c r="J2" s="20">
        <v>7387</v>
      </c>
    </row>
    <row r="3" spans="1:10" ht="15.75" thickBot="1">
      <c r="A3" s="4" t="s">
        <v>1</v>
      </c>
      <c r="B3" s="5">
        <v>15399</v>
      </c>
      <c r="C3" s="5">
        <v>15594</v>
      </c>
      <c r="D3" s="5">
        <v>15696</v>
      </c>
      <c r="E3" s="5">
        <v>16202</v>
      </c>
      <c r="F3" s="5">
        <v>16343</v>
      </c>
      <c r="G3" s="5">
        <v>16493</v>
      </c>
      <c r="H3" s="5">
        <v>16694</v>
      </c>
      <c r="I3" s="5">
        <v>16723</v>
      </c>
      <c r="J3" s="20">
        <v>16709</v>
      </c>
    </row>
    <row r="4" spans="1:10" ht="30.75" thickBot="1">
      <c r="A4" s="4" t="s">
        <v>2</v>
      </c>
      <c r="B4" s="5">
        <v>1179</v>
      </c>
      <c r="C4" s="5">
        <v>1212</v>
      </c>
      <c r="D4" s="5">
        <v>1217</v>
      </c>
      <c r="E4" s="5">
        <v>1295</v>
      </c>
      <c r="F4" s="1" t="s">
        <v>3</v>
      </c>
      <c r="G4" s="5">
        <v>1381</v>
      </c>
      <c r="H4" s="5">
        <v>1419</v>
      </c>
      <c r="I4" s="5">
        <v>1480</v>
      </c>
      <c r="J4" s="20">
        <v>1480</v>
      </c>
    </row>
    <row r="5" spans="1:10" ht="45.75" thickBot="1">
      <c r="A5" s="4" t="s">
        <v>4</v>
      </c>
      <c r="B5" s="1">
        <v>800</v>
      </c>
      <c r="C5" s="1">
        <v>807</v>
      </c>
      <c r="D5" s="1">
        <v>821</v>
      </c>
      <c r="E5" s="1">
        <v>864</v>
      </c>
      <c r="F5" s="1">
        <v>889</v>
      </c>
      <c r="G5" s="1">
        <v>934</v>
      </c>
      <c r="H5" s="1">
        <v>934</v>
      </c>
      <c r="I5" s="1">
        <v>933</v>
      </c>
      <c r="J5" s="24">
        <v>937</v>
      </c>
    </row>
    <row r="6" spans="1:10" ht="60.75" thickBot="1">
      <c r="A6" s="4" t="s">
        <v>5</v>
      </c>
      <c r="B6" s="5">
        <v>12475</v>
      </c>
      <c r="C6" s="5">
        <v>12609</v>
      </c>
      <c r="D6" s="5">
        <v>12674</v>
      </c>
      <c r="E6" s="5">
        <v>13024</v>
      </c>
      <c r="F6" s="5">
        <v>13079</v>
      </c>
      <c r="G6" s="5">
        <v>13106</v>
      </c>
      <c r="H6" s="5">
        <v>13247</v>
      </c>
      <c r="I6" s="5">
        <v>13268</v>
      </c>
      <c r="J6" s="20">
        <v>13240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74D9-A46C-4B66-8F37-70075746FF08}">
  <dimension ref="A1:J6"/>
  <sheetViews>
    <sheetView workbookViewId="0">
      <selection activeCell="J1" sqref="J1:J6"/>
    </sheetView>
  </sheetViews>
  <sheetFormatPr defaultRowHeight="15"/>
  <cols>
    <col min="1" max="1" width="15.8554687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5">
        <v>6380</v>
      </c>
      <c r="C2" s="5">
        <v>6553</v>
      </c>
      <c r="D2" s="5">
        <v>6655</v>
      </c>
      <c r="E2" s="5">
        <v>6784</v>
      </c>
      <c r="F2" s="5">
        <v>6973</v>
      </c>
      <c r="G2" s="5">
        <v>7047</v>
      </c>
      <c r="H2" s="5">
        <v>7152</v>
      </c>
      <c r="I2" s="5">
        <v>2968</v>
      </c>
      <c r="J2" s="20">
        <v>7188</v>
      </c>
    </row>
    <row r="3" spans="1:10" ht="15.75" thickBot="1">
      <c r="A3" s="4" t="s">
        <v>1</v>
      </c>
      <c r="B3" s="5">
        <v>16466</v>
      </c>
      <c r="C3" s="5">
        <v>16684</v>
      </c>
      <c r="D3" s="5">
        <v>16829</v>
      </c>
      <c r="E3" s="5">
        <v>16943</v>
      </c>
      <c r="F3" s="5">
        <v>17131</v>
      </c>
      <c r="G3" s="5">
        <v>17237</v>
      </c>
      <c r="H3" s="5">
        <v>17364</v>
      </c>
      <c r="I3" s="5">
        <v>17338</v>
      </c>
      <c r="J3" s="20">
        <v>17413</v>
      </c>
    </row>
    <row r="4" spans="1:10" ht="30.75" thickBot="1">
      <c r="A4" s="4" t="s">
        <v>2</v>
      </c>
      <c r="B4" s="5">
        <v>1807</v>
      </c>
      <c r="C4" s="5">
        <v>1870</v>
      </c>
      <c r="D4" s="5">
        <v>1872</v>
      </c>
      <c r="E4" s="5">
        <v>1896</v>
      </c>
      <c r="F4" s="1" t="s">
        <v>3</v>
      </c>
      <c r="G4" s="5">
        <v>2123</v>
      </c>
      <c r="H4" s="5">
        <v>2150</v>
      </c>
      <c r="I4" s="5">
        <v>2181</v>
      </c>
      <c r="J4" s="20">
        <v>2180</v>
      </c>
    </row>
    <row r="5" spans="1:10" ht="45.75" thickBot="1">
      <c r="A5" s="4" t="s">
        <v>4</v>
      </c>
      <c r="B5" s="5">
        <v>1098</v>
      </c>
      <c r="C5" s="5">
        <v>1103</v>
      </c>
      <c r="D5" s="5">
        <v>1120</v>
      </c>
      <c r="E5" s="5">
        <v>1127</v>
      </c>
      <c r="F5" s="5">
        <v>1168</v>
      </c>
      <c r="G5" s="5">
        <v>1227</v>
      </c>
      <c r="H5" s="5">
        <v>1261</v>
      </c>
      <c r="I5" s="5">
        <v>1262</v>
      </c>
      <c r="J5" s="20">
        <v>1277</v>
      </c>
    </row>
    <row r="6" spans="1:10" ht="60.75" thickBot="1">
      <c r="A6" s="4" t="s">
        <v>5</v>
      </c>
      <c r="B6" s="5">
        <v>12484</v>
      </c>
      <c r="C6" s="5">
        <v>12609</v>
      </c>
      <c r="D6" s="5">
        <v>12711</v>
      </c>
      <c r="E6" s="5">
        <v>12762</v>
      </c>
      <c r="F6" s="5">
        <v>12723</v>
      </c>
      <c r="G6" s="5">
        <v>12655</v>
      </c>
      <c r="H6" s="5">
        <v>12694</v>
      </c>
      <c r="I6" s="5">
        <v>2675</v>
      </c>
      <c r="J6" s="20">
        <v>12716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AD0AC-4273-4424-9A90-0607F3EFA662}">
  <dimension ref="A1:J6"/>
  <sheetViews>
    <sheetView workbookViewId="0">
      <selection activeCell="B1" sqref="B1:B1048576"/>
    </sheetView>
  </sheetViews>
  <sheetFormatPr defaultRowHeight="15"/>
  <cols>
    <col min="1" max="1" width="16.5703125" customWidth="1"/>
  </cols>
  <sheetData>
    <row r="1" spans="1:10" ht="15.75" thickBot="1">
      <c r="A1" s="2"/>
      <c r="B1" s="3">
        <v>44713</v>
      </c>
      <c r="C1" s="3">
        <v>44743</v>
      </c>
      <c r="D1" s="3">
        <v>44774</v>
      </c>
      <c r="E1" s="3">
        <v>44805</v>
      </c>
      <c r="F1" s="3">
        <v>44835</v>
      </c>
      <c r="G1" s="3">
        <v>44866</v>
      </c>
      <c r="H1" s="3">
        <v>44896</v>
      </c>
      <c r="I1" s="3">
        <v>44927</v>
      </c>
      <c r="J1" s="19">
        <v>44958</v>
      </c>
    </row>
    <row r="2" spans="1:10" ht="15.75" thickBot="1">
      <c r="A2" s="4" t="s">
        <v>0</v>
      </c>
      <c r="B2" s="6">
        <v>3033</v>
      </c>
      <c r="C2" s="6">
        <v>3126</v>
      </c>
      <c r="D2" s="6">
        <v>3236</v>
      </c>
      <c r="E2" s="6">
        <v>3326</v>
      </c>
      <c r="F2" s="8">
        <v>3382</v>
      </c>
      <c r="G2" s="9">
        <v>3413</v>
      </c>
      <c r="H2" s="9">
        <v>3442</v>
      </c>
      <c r="I2" s="9">
        <v>3453</v>
      </c>
      <c r="J2" s="25">
        <v>3501</v>
      </c>
    </row>
    <row r="3" spans="1:10" ht="15.75" thickBot="1">
      <c r="A3" s="4" t="s">
        <v>1</v>
      </c>
      <c r="B3" s="6">
        <v>8163</v>
      </c>
      <c r="C3" s="6">
        <v>8309</v>
      </c>
      <c r="D3" s="6">
        <v>8462</v>
      </c>
      <c r="E3" s="6">
        <v>8618</v>
      </c>
      <c r="F3" s="6">
        <v>8684</v>
      </c>
      <c r="G3" s="6">
        <v>8733</v>
      </c>
      <c r="H3" s="6">
        <v>8767</v>
      </c>
      <c r="I3" s="6">
        <v>8796</v>
      </c>
      <c r="J3" s="26">
        <v>8856</v>
      </c>
    </row>
    <row r="4" spans="1:10" ht="30.75" thickBot="1">
      <c r="A4" s="4" t="s">
        <v>2</v>
      </c>
      <c r="B4" s="7">
        <v>929</v>
      </c>
      <c r="C4" s="7">
        <v>954</v>
      </c>
      <c r="D4" s="7">
        <v>954</v>
      </c>
      <c r="E4" s="7">
        <v>968</v>
      </c>
      <c r="F4" s="7" t="s">
        <v>3</v>
      </c>
      <c r="G4" s="7">
        <v>927</v>
      </c>
      <c r="H4" s="7">
        <v>925</v>
      </c>
      <c r="I4" s="7">
        <v>932</v>
      </c>
      <c r="J4" s="27">
        <v>920</v>
      </c>
    </row>
    <row r="5" spans="1:10" ht="45.75" thickBot="1">
      <c r="A5" s="4" t="s">
        <v>4</v>
      </c>
      <c r="B5" s="7">
        <v>922</v>
      </c>
      <c r="C5" s="6">
        <v>1056</v>
      </c>
      <c r="D5" s="6">
        <v>1080</v>
      </c>
      <c r="E5" s="6">
        <v>1058</v>
      </c>
      <c r="F5" s="6">
        <v>1039</v>
      </c>
      <c r="G5" s="6">
        <v>1028</v>
      </c>
      <c r="H5" s="6">
        <v>1000</v>
      </c>
      <c r="I5" s="7">
        <v>995</v>
      </c>
      <c r="J5" s="27">
        <v>972</v>
      </c>
    </row>
    <row r="6" spans="1:10" ht="60.75" thickBot="1">
      <c r="A6" s="4" t="s">
        <v>5</v>
      </c>
      <c r="B6" s="6">
        <v>5464</v>
      </c>
      <c r="C6" s="6">
        <v>5434</v>
      </c>
      <c r="D6" s="6">
        <v>5543</v>
      </c>
      <c r="E6" s="6">
        <v>5698</v>
      </c>
      <c r="F6" s="6">
        <v>5810</v>
      </c>
      <c r="G6" s="6">
        <v>5853</v>
      </c>
      <c r="H6" s="6">
        <v>5914</v>
      </c>
      <c r="I6" s="6">
        <v>5948</v>
      </c>
      <c r="J6" s="26">
        <v>6034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RORAIMA</vt:lpstr>
      <vt:lpstr>RORAIMA VARIÁVEIS</vt:lpstr>
      <vt:lpstr>ALTO ALEGRE</vt:lpstr>
      <vt:lpstr>AMAJARI</vt:lpstr>
      <vt:lpstr>BOA VISTA</vt:lpstr>
      <vt:lpstr>BONFIM</vt:lpstr>
      <vt:lpstr>CANTÁ</vt:lpstr>
      <vt:lpstr>CARACARAÍ</vt:lpstr>
      <vt:lpstr>CAROEBE</vt:lpstr>
      <vt:lpstr>IRACEMA</vt:lpstr>
      <vt:lpstr>MUCAJAÍ</vt:lpstr>
      <vt:lpstr>NORMANDIA</vt:lpstr>
      <vt:lpstr>PACARAIMA</vt:lpstr>
      <vt:lpstr>RORAINÓPOLIS</vt:lpstr>
      <vt:lpstr>SÃO JOÃO DA BALIZA</vt:lpstr>
      <vt:lpstr>SÃO LUIZ</vt:lpstr>
      <vt:lpstr>UIRAMUTÃ</vt:lpstr>
      <vt:lpstr>IGD SUAS</vt:lpstr>
      <vt:lpstr>IGD PBF</vt:lpstr>
      <vt:lpstr>IGD PBF DIFERENÇA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Vissotto</dc:creator>
  <cp:lastModifiedBy>Hermes Vissotto</cp:lastModifiedBy>
  <dcterms:created xsi:type="dcterms:W3CDTF">2015-06-05T18:19:34Z</dcterms:created>
  <dcterms:modified xsi:type="dcterms:W3CDTF">2023-03-27T23:35:08Z</dcterms:modified>
</cp:coreProperties>
</file>